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teams.upm.com/sites/ResponsibilityLdrive/Chemical pulp/Pulp questionnaires/Chemical pulp/2024 Performance questionnaires/"/>
    </mc:Choice>
  </mc:AlternateContent>
  <xr:revisionPtr revIDLastSave="331" documentId="8_{F770B4E4-F794-4B96-A960-D3DA5F8CBCD0}" xr6:coauthVersionLast="47" xr6:coauthVersionMax="47" xr10:uidLastSave="{C5743B48-3C36-4C44-BDE7-3B2DE2934BF4}"/>
  <bookViews>
    <workbookView xWindow="-120" yWindow="-120" windowWidth="29040" windowHeight="17520" xr2:uid="{00000000-000D-0000-FFFF-FFFF00000000}"/>
  </bookViews>
  <sheets>
    <sheet name="0. Introduction &amp; UPM contacts" sheetId="1" r:id="rId1"/>
    <sheet name="Data Summary " sheetId="16" r:id="rId2"/>
    <sheet name="1. Mill info &amp; Contact data" sheetId="8" r:id="rId3"/>
    <sheet name="2. Environmental performance" sheetId="7" r:id="rId4"/>
    <sheet name="3. Wood sourcing practices" sheetId="15" r:id="rId5"/>
    <sheet name="4. Transportation" sheetId="6" r:id="rId6"/>
    <sheet name="5. Social responsibility" sheetId="17" r:id="rId7"/>
    <sheet name="6. Regulatory Compliance" sheetId="18" r:id="rId8"/>
  </sheets>
  <externalReferences>
    <externalReference r:id="rId9"/>
  </externalReferences>
  <definedNames>
    <definedName name="_xlnm.Print_Area" localSheetId="0">'0. Introduction &amp; UPM contacts'!$A:$L</definedName>
    <definedName name="_xlnm.Print_Area" localSheetId="2">'1. Mill info &amp; Contact data'!$A:$X</definedName>
    <definedName name="_xlnm.Print_Area" localSheetId="3">'2. Environmental performance'!$A:$L</definedName>
    <definedName name="_xlnm.Print_Area" localSheetId="4">'3. Wood sourcing practices'!$A:$K</definedName>
    <definedName name="_xlnm.Print_Area" localSheetId="5">'4. Transportation'!$A:$O</definedName>
    <definedName name="YNNINE2">'[1]Drop-Downs'!$P$2:$P$5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34" i="17" l="1"/>
  <c r="AA44" i="8" a="1"/>
  <c r="AA44" i="8" s="1"/>
  <c r="AA62" i="8" a="1"/>
  <c r="AA62" i="8"/>
  <c r="Z67" i="8"/>
  <c r="Z63" i="8"/>
  <c r="Z64" i="8"/>
  <c r="Z65" i="8"/>
  <c r="Z30" i="8"/>
  <c r="Q18" i="17"/>
  <c r="Q19" i="17"/>
  <c r="Q20" i="17"/>
  <c r="Q17" i="17"/>
  <c r="R16" i="17" s="1" a="1"/>
  <c r="R16" i="17" s="1"/>
  <c r="Q39" i="17"/>
  <c r="Q38" i="17"/>
  <c r="Q37" i="17"/>
  <c r="Q36" i="17"/>
  <c r="Q35" i="17"/>
  <c r="Q26" i="17"/>
  <c r="R23" i="17" s="1" a="1"/>
  <c r="R23" i="17" s="1"/>
  <c r="Q28" i="17"/>
  <c r="Q27" i="17"/>
  <c r="R33" i="17" l="1" a="1"/>
  <c r="R33" i="17" s="1"/>
  <c r="Z36" i="18"/>
  <c r="AA32" i="18" s="1" a="1"/>
  <c r="AA32" i="18" s="1"/>
  <c r="N192" i="7"/>
  <c r="N193" i="7"/>
  <c r="N194" i="7"/>
  <c r="N195" i="7"/>
  <c r="N196" i="7"/>
  <c r="N197" i="7"/>
  <c r="N191" i="7"/>
  <c r="N184" i="7"/>
  <c r="N91" i="7"/>
  <c r="N88" i="7"/>
  <c r="N84" i="7"/>
  <c r="N85" i="7"/>
  <c r="N86" i="7"/>
  <c r="N78" i="7"/>
  <c r="N79" i="7"/>
  <c r="N80" i="7"/>
  <c r="N81" i="7"/>
  <c r="O188" i="7" l="1" a="1"/>
  <c r="O188" i="7"/>
  <c r="N104" i="7"/>
  <c r="B10" i="15"/>
  <c r="B10" i="7"/>
  <c r="B10" i="18" l="1"/>
  <c r="B10" i="17"/>
  <c r="B10" i="6"/>
  <c r="M19" i="15"/>
  <c r="N14" i="15" s="1" a="1"/>
  <c r="M18" i="15"/>
  <c r="M21" i="15"/>
  <c r="M20" i="15"/>
  <c r="Z58" i="8"/>
  <c r="Z59" i="8"/>
  <c r="N145" i="7"/>
  <c r="N122" i="7"/>
  <c r="N121" i="7"/>
  <c r="N120" i="7"/>
  <c r="N119" i="7"/>
  <c r="N118" i="7"/>
  <c r="N117" i="7"/>
  <c r="N62" i="7"/>
  <c r="N63" i="7"/>
  <c r="Z70" i="8"/>
  <c r="Z71" i="8"/>
  <c r="Z69" i="8"/>
  <c r="Z68" i="8"/>
  <c r="Z66" i="8"/>
  <c r="Q14" i="6" a="1"/>
  <c r="N167" i="7" a="1"/>
  <c r="N167" i="7" s="1"/>
  <c r="N166" i="7" a="1"/>
  <c r="N166" i="7" s="1"/>
  <c r="N173" i="7" a="1"/>
  <c r="N173" i="7" s="1"/>
  <c r="N64" i="7"/>
  <c r="J26" i="7"/>
  <c r="J113" i="7" s="1"/>
  <c r="I26" i="7"/>
  <c r="I172" i="7" s="1"/>
  <c r="I190" i="7" s="1"/>
  <c r="H26" i="7"/>
  <c r="H41" i="7" s="1"/>
  <c r="H74" i="7" s="1"/>
  <c r="G26" i="7"/>
  <c r="G113" i="7" s="1"/>
  <c r="N123" i="7"/>
  <c r="N16" i="7"/>
  <c r="N59" i="7"/>
  <c r="N60" i="7"/>
  <c r="N56" i="7"/>
  <c r="N55" i="7"/>
  <c r="N54" i="7"/>
  <c r="N53" i="7"/>
  <c r="N98" i="7"/>
  <c r="N94" i="7"/>
  <c r="J57" i="7"/>
  <c r="I57" i="7"/>
  <c r="H57" i="7"/>
  <c r="G57" i="7"/>
  <c r="F57" i="7"/>
  <c r="N57" i="7" s="1"/>
  <c r="F61" i="7"/>
  <c r="N61" i="7" s="1"/>
  <c r="J61" i="7"/>
  <c r="I61" i="7"/>
  <c r="H61" i="7"/>
  <c r="G61" i="7"/>
  <c r="N99" i="7"/>
  <c r="N97" i="7"/>
  <c r="Z20" i="8"/>
  <c r="R31" i="18"/>
  <c r="O31" i="18"/>
  <c r="L31" i="18"/>
  <c r="I31" i="18"/>
  <c r="F31" i="18"/>
  <c r="R18" i="18"/>
  <c r="O18" i="18"/>
  <c r="L18" i="18"/>
  <c r="I18" i="18"/>
  <c r="F18" i="18"/>
  <c r="G18" i="6"/>
  <c r="Z34" i="18"/>
  <c r="Z35" i="18"/>
  <c r="Z37" i="18"/>
  <c r="Z38" i="18"/>
  <c r="Z39" i="18"/>
  <c r="Z33" i="18"/>
  <c r="Z21" i="18"/>
  <c r="Z22" i="18"/>
  <c r="Z23" i="18"/>
  <c r="Z24" i="18"/>
  <c r="AA19" i="18" s="1" a="1"/>
  <c r="Z25" i="18"/>
  <c r="Z26" i="18"/>
  <c r="Z27" i="18"/>
  <c r="Z20" i="18"/>
  <c r="M18" i="6"/>
  <c r="E93" i="6" s="1"/>
  <c r="K18" i="6"/>
  <c r="E78" i="6" s="1"/>
  <c r="I18" i="6"/>
  <c r="E18" i="6"/>
  <c r="E33" i="6" s="1"/>
  <c r="M22" i="15"/>
  <c r="M23" i="15"/>
  <c r="M24" i="15"/>
  <c r="N127" i="7"/>
  <c r="N128" i="7"/>
  <c r="N129" i="7"/>
  <c r="N130" i="7"/>
  <c r="N131" i="7"/>
  <c r="N133" i="7"/>
  <c r="N134" i="7"/>
  <c r="N135" i="7"/>
  <c r="N136" i="7"/>
  <c r="N137" i="7"/>
  <c r="N138" i="7"/>
  <c r="N139" i="7"/>
  <c r="N140" i="7"/>
  <c r="N141" i="7"/>
  <c r="N142" i="7"/>
  <c r="N143" i="7"/>
  <c r="N144" i="7"/>
  <c r="N157" i="7"/>
  <c r="N158" i="7"/>
  <c r="N159" i="7"/>
  <c r="N174" i="7"/>
  <c r="N175" i="7"/>
  <c r="N176" i="7"/>
  <c r="N177" i="7"/>
  <c r="N179" i="7"/>
  <c r="N181" i="7"/>
  <c r="N183" i="7"/>
  <c r="N116" i="7"/>
  <c r="N115" i="7"/>
  <c r="N103" i="7"/>
  <c r="N102" i="7"/>
  <c r="N101" i="7"/>
  <c r="N100" i="7"/>
  <c r="N77" i="7"/>
  <c r="N82" i="7"/>
  <c r="N83" i="7"/>
  <c r="N87" i="7"/>
  <c r="N89" i="7"/>
  <c r="N90" i="7"/>
  <c r="N92" i="7"/>
  <c r="N93" i="7"/>
  <c r="N76" i="7"/>
  <c r="N67" i="7"/>
  <c r="N66" i="7"/>
  <c r="N65" i="7"/>
  <c r="N58" i="7"/>
  <c r="N51" i="7"/>
  <c r="N49" i="7"/>
  <c r="N48" i="7"/>
  <c r="N46" i="7"/>
  <c r="N43" i="7"/>
  <c r="N44" i="7"/>
  <c r="N45" i="7"/>
  <c r="N42" i="7"/>
  <c r="N27" i="7"/>
  <c r="N28" i="7"/>
  <c r="N29" i="7"/>
  <c r="N30" i="7"/>
  <c r="N31" i="7"/>
  <c r="N32" i="7"/>
  <c r="N33" i="7"/>
  <c r="F26" i="7"/>
  <c r="F172" i="7" s="1"/>
  <c r="F190" i="7" s="1"/>
  <c r="Z53" i="8"/>
  <c r="Z47" i="8"/>
  <c r="Z48" i="8"/>
  <c r="Z49" i="8"/>
  <c r="Z50" i="8"/>
  <c r="Z52" i="8"/>
  <c r="Z54" i="8"/>
  <c r="Z46" i="8"/>
  <c r="Z40" i="8"/>
  <c r="Z39" i="8"/>
  <c r="Z38" i="8"/>
  <c r="Z37" i="8"/>
  <c r="Z36" i="8"/>
  <c r="Z35" i="8"/>
  <c r="Z33" i="8"/>
  <c r="Z32" i="8"/>
  <c r="Z19" i="8"/>
  <c r="Z21" i="8"/>
  <c r="Z22" i="8"/>
  <c r="Z23" i="8"/>
  <c r="Z24" i="8"/>
  <c r="Z25" i="8"/>
  <c r="Z26" i="8"/>
  <c r="Z27" i="8"/>
  <c r="Z28" i="8"/>
  <c r="Z29" i="8"/>
  <c r="Z31" i="8"/>
  <c r="Z18" i="8"/>
  <c r="Z1" i="8" s="1" a="1"/>
  <c r="G32" i="18"/>
  <c r="H32" i="18"/>
  <c r="I32" i="18"/>
  <c r="J32" i="18"/>
  <c r="K32" i="18"/>
  <c r="L32" i="18"/>
  <c r="M32" i="18"/>
  <c r="N32" i="18"/>
  <c r="O32" i="18"/>
  <c r="P32" i="18"/>
  <c r="Q32" i="18"/>
  <c r="R32" i="18"/>
  <c r="S32" i="18"/>
  <c r="T32" i="18"/>
  <c r="F32" i="18"/>
  <c r="F19" i="18"/>
  <c r="I19" i="18"/>
  <c r="J19" i="18"/>
  <c r="K19" i="18"/>
  <c r="L19" i="18"/>
  <c r="M19" i="18"/>
  <c r="N19" i="18"/>
  <c r="O19" i="18"/>
  <c r="P19" i="18"/>
  <c r="Q19" i="18"/>
  <c r="R19" i="18"/>
  <c r="S19" i="18"/>
  <c r="T19" i="18"/>
  <c r="H19" i="18"/>
  <c r="G19" i="18"/>
  <c r="G148" i="7"/>
  <c r="H148" i="7"/>
  <c r="I148" i="7"/>
  <c r="J148" i="7"/>
  <c r="F148" i="7"/>
  <c r="F105" i="7"/>
  <c r="F95" i="7"/>
  <c r="G95" i="7"/>
  <c r="H95" i="7"/>
  <c r="I95" i="7"/>
  <c r="J95" i="7"/>
  <c r="G105" i="7"/>
  <c r="H105" i="7"/>
  <c r="I105" i="7"/>
  <c r="J105" i="7"/>
  <c r="E63" i="6"/>
  <c r="E48" i="6"/>
  <c r="N105" i="6"/>
  <c r="L105" i="6"/>
  <c r="J105" i="6"/>
  <c r="H105" i="6"/>
  <c r="F105" i="6"/>
  <c r="N90" i="6"/>
  <c r="L90" i="6"/>
  <c r="J90" i="6"/>
  <c r="H90" i="6"/>
  <c r="F90" i="6"/>
  <c r="N75" i="6"/>
  <c r="L75" i="6"/>
  <c r="J75" i="6"/>
  <c r="H75" i="6"/>
  <c r="F75" i="6"/>
  <c r="N60" i="6"/>
  <c r="L60" i="6"/>
  <c r="J60" i="6"/>
  <c r="H60" i="6"/>
  <c r="F60" i="6"/>
  <c r="N45" i="6"/>
  <c r="L45" i="6"/>
  <c r="J45" i="6"/>
  <c r="H45" i="6"/>
  <c r="F45" i="6"/>
  <c r="Q30" i="6" s="1"/>
  <c r="N26" i="6"/>
  <c r="L26" i="6"/>
  <c r="J26" i="6"/>
  <c r="H26" i="6"/>
  <c r="F26" i="6"/>
  <c r="Q14" i="6" s="1"/>
  <c r="G132" i="7"/>
  <c r="G147" i="7" s="1"/>
  <c r="H132" i="7"/>
  <c r="I132" i="7"/>
  <c r="J132" i="7"/>
  <c r="J147" i="7" s="1"/>
  <c r="G126" i="7"/>
  <c r="H126" i="7"/>
  <c r="I126" i="7"/>
  <c r="J126" i="7"/>
  <c r="F132" i="7"/>
  <c r="F147" i="7" s="1"/>
  <c r="F126" i="7"/>
  <c r="AA14" i="8" l="1" a="1"/>
  <c r="AA14" i="8" s="1"/>
  <c r="O20" i="7" a="1"/>
  <c r="O20" i="7" s="1"/>
  <c r="O14" i="7" a="1"/>
  <c r="O14" i="7" s="1"/>
  <c r="O162" i="7" a="1"/>
  <c r="O162" i="7" s="1"/>
  <c r="I146" i="7"/>
  <c r="AA19" i="18"/>
  <c r="N14" i="15"/>
  <c r="Z1" i="8"/>
  <c r="F146" i="7"/>
  <c r="O153" i="7" a="1"/>
  <c r="O153" i="7" s="1"/>
  <c r="G125" i="7"/>
  <c r="J156" i="7"/>
  <c r="J41" i="7"/>
  <c r="J74" i="7"/>
  <c r="H172" i="7"/>
  <c r="H190" i="7" s="1"/>
  <c r="I41" i="7"/>
  <c r="I74" i="7" s="1"/>
  <c r="I113" i="7"/>
  <c r="H146" i="7"/>
  <c r="J125" i="7"/>
  <c r="G146" i="7"/>
  <c r="O107" i="7" a="1"/>
  <c r="O107" i="7" s="1"/>
  <c r="O69" i="7" a="1"/>
  <c r="O69" i="7" s="1"/>
  <c r="E165" i="7"/>
  <c r="H125" i="7"/>
  <c r="O36" i="7" a="1"/>
  <c r="O36" i="7" s="1"/>
  <c r="I125" i="7"/>
  <c r="I147" i="7"/>
  <c r="G172" i="7"/>
  <c r="G190" i="7" s="1"/>
  <c r="F165" i="7"/>
  <c r="J172" i="7"/>
  <c r="J190" i="7" s="1"/>
  <c r="I156" i="7"/>
  <c r="G41" i="7"/>
  <c r="G74" i="7" s="1"/>
  <c r="G156" i="7"/>
  <c r="G165" i="7"/>
  <c r="H113" i="7"/>
  <c r="H147" i="7"/>
  <c r="F156" i="7"/>
  <c r="F113" i="7"/>
  <c r="F125" i="7"/>
  <c r="D165" i="7"/>
  <c r="F41" i="7"/>
  <c r="H156" i="7"/>
  <c r="F74" i="7"/>
  <c r="N26" i="7"/>
  <c r="J14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Leena Hytönen, UPM</author>
  </authors>
  <commentList>
    <comment ref="B10" authorId="0" shapeId="0" xr:uid="{00000000-0006-0000-0200-000001000000}">
      <text>
        <r>
          <rPr>
            <b/>
            <sz val="9"/>
            <color indexed="81"/>
            <rFont val="Tahoma"/>
            <family val="2"/>
          </rPr>
          <t xml:space="preserve">UPM:
</t>
        </r>
        <r>
          <rPr>
            <sz val="9"/>
            <color indexed="81"/>
            <rFont val="Tahoma"/>
            <family val="2"/>
          </rPr>
          <t xml:space="preserve">kindly contact Mr. Stéphane Petit-Gras (UPM Pulp Sourcing),  E-mail: stephane.petit-gras@upm.com, if the reporting period is different to this.
</t>
        </r>
      </text>
    </comment>
    <comment ref="F18" authorId="0" shapeId="0" xr:uid="{00000000-0006-0000-0200-000002000000}">
      <text>
        <r>
          <rPr>
            <b/>
            <sz val="9"/>
            <color indexed="81"/>
            <rFont val="Tahoma"/>
            <family val="2"/>
          </rPr>
          <t>UPM:</t>
        </r>
        <r>
          <rPr>
            <sz val="9"/>
            <color indexed="81"/>
            <rFont val="Tahoma"/>
            <family val="2"/>
          </rPr>
          <t xml:space="preserve">
Insert the name of the supplying mill</t>
        </r>
      </text>
    </comment>
    <comment ref="I18" authorId="0" shapeId="0" xr:uid="{00000000-0006-0000-0200-000003000000}">
      <text>
        <r>
          <rPr>
            <b/>
            <sz val="9"/>
            <color indexed="81"/>
            <rFont val="Tahoma"/>
            <family val="2"/>
          </rPr>
          <t>UPM:</t>
        </r>
        <r>
          <rPr>
            <sz val="9"/>
            <color indexed="81"/>
            <rFont val="Tahoma"/>
            <family val="2"/>
          </rPr>
          <t xml:space="preserve">
Insert the name of the supplying mill</t>
        </r>
      </text>
    </comment>
    <comment ref="L18" authorId="0" shapeId="0" xr:uid="{00000000-0006-0000-0200-000004000000}">
      <text>
        <r>
          <rPr>
            <b/>
            <sz val="9"/>
            <color indexed="81"/>
            <rFont val="Tahoma"/>
            <family val="2"/>
          </rPr>
          <t>UPM:</t>
        </r>
        <r>
          <rPr>
            <sz val="9"/>
            <color indexed="81"/>
            <rFont val="Tahoma"/>
            <family val="2"/>
          </rPr>
          <t xml:space="preserve">
Insert the name of the supplying mill</t>
        </r>
      </text>
    </comment>
    <comment ref="O18" authorId="0" shapeId="0" xr:uid="{00000000-0006-0000-0200-000005000000}">
      <text>
        <r>
          <rPr>
            <b/>
            <sz val="9"/>
            <color indexed="81"/>
            <rFont val="Tahoma"/>
            <family val="2"/>
          </rPr>
          <t>UPM:</t>
        </r>
        <r>
          <rPr>
            <sz val="9"/>
            <color indexed="81"/>
            <rFont val="Tahoma"/>
            <family val="2"/>
          </rPr>
          <t xml:space="preserve">
Insert the name of the supplying mill</t>
        </r>
      </text>
    </comment>
    <comment ref="R18" authorId="0" shapeId="0" xr:uid="{00000000-0006-0000-0200-000006000000}">
      <text>
        <r>
          <rPr>
            <b/>
            <sz val="9"/>
            <color indexed="81"/>
            <rFont val="Tahoma"/>
            <family val="2"/>
          </rPr>
          <t>UPM:</t>
        </r>
        <r>
          <rPr>
            <sz val="9"/>
            <color indexed="81"/>
            <rFont val="Tahoma"/>
            <family val="2"/>
          </rPr>
          <t xml:space="preserve">
Insert the name of the supplying mill
</t>
        </r>
      </text>
    </comment>
    <comment ref="U18" authorId="0" shapeId="0" xr:uid="{00000000-0006-0000-0200-000007000000}">
      <text>
        <r>
          <rPr>
            <b/>
            <sz val="9"/>
            <color indexed="81"/>
            <rFont val="Tahoma"/>
            <family val="2"/>
          </rPr>
          <t xml:space="preserve">UPM:
</t>
        </r>
        <r>
          <rPr>
            <sz val="9"/>
            <color indexed="81"/>
            <rFont val="Tahoma"/>
            <family val="2"/>
          </rPr>
          <t xml:space="preserve">Please apply any additional information in the this 'Comments' 
column 
</t>
        </r>
      </text>
    </comment>
    <comment ref="F34" authorId="0" shapeId="0" xr:uid="{FF76A165-9C5C-4603-9524-F1C7E0173B02}">
      <text>
        <r>
          <rPr>
            <b/>
            <sz val="9"/>
            <color indexed="81"/>
            <rFont val="Tahoma"/>
            <family val="2"/>
          </rPr>
          <t>UPM:</t>
        </r>
        <r>
          <rPr>
            <sz val="9"/>
            <color indexed="81"/>
            <rFont val="Tahoma"/>
            <family val="2"/>
          </rPr>
          <t xml:space="preserve">
Insert the name of the pulp grade</t>
        </r>
      </text>
    </comment>
    <comment ref="G34" authorId="0" shapeId="0" xr:uid="{D4D26FC4-BBB6-44D3-99FD-D03CC25296A0}">
      <text>
        <r>
          <rPr>
            <b/>
            <sz val="9"/>
            <color indexed="81"/>
            <rFont val="Tahoma"/>
            <family val="2"/>
          </rPr>
          <t>UPM:</t>
        </r>
        <r>
          <rPr>
            <sz val="9"/>
            <color indexed="81"/>
            <rFont val="Tahoma"/>
            <family val="2"/>
          </rPr>
          <t xml:space="preserve">
Insert the name of the pulp grade</t>
        </r>
      </text>
    </comment>
    <comment ref="H34" authorId="0" shapeId="0" xr:uid="{007A670E-7664-4989-9EA8-C9A18A789AAC}">
      <text>
        <r>
          <rPr>
            <b/>
            <sz val="9"/>
            <color indexed="81"/>
            <rFont val="Tahoma"/>
            <family val="2"/>
          </rPr>
          <t>UPM:</t>
        </r>
        <r>
          <rPr>
            <sz val="9"/>
            <color indexed="81"/>
            <rFont val="Tahoma"/>
            <family val="2"/>
          </rPr>
          <t xml:space="preserve">
Insert the name of the pulp grade</t>
        </r>
      </text>
    </comment>
    <comment ref="I34" authorId="0" shapeId="0" xr:uid="{00000000-0006-0000-0200-00000B000000}">
      <text>
        <r>
          <rPr>
            <b/>
            <sz val="9"/>
            <color indexed="81"/>
            <rFont val="Tahoma"/>
            <family val="2"/>
          </rPr>
          <t>UPM:</t>
        </r>
        <r>
          <rPr>
            <sz val="9"/>
            <color indexed="81"/>
            <rFont val="Tahoma"/>
            <family val="2"/>
          </rPr>
          <t xml:space="preserve">
Insert the name of the pulp grade</t>
        </r>
      </text>
    </comment>
    <comment ref="J34" authorId="0" shapeId="0" xr:uid="{00000000-0006-0000-0200-00000C000000}">
      <text>
        <r>
          <rPr>
            <b/>
            <sz val="9"/>
            <color indexed="81"/>
            <rFont val="Tahoma"/>
            <family val="2"/>
          </rPr>
          <t>UPM:</t>
        </r>
        <r>
          <rPr>
            <sz val="9"/>
            <color indexed="81"/>
            <rFont val="Tahoma"/>
            <family val="2"/>
          </rPr>
          <t xml:space="preserve">
Insert the name of the pulp grade</t>
        </r>
      </text>
    </comment>
    <comment ref="K34" authorId="0" shapeId="0" xr:uid="{00000000-0006-0000-0200-00000D000000}">
      <text>
        <r>
          <rPr>
            <b/>
            <sz val="9"/>
            <color indexed="81"/>
            <rFont val="Tahoma"/>
            <family val="2"/>
          </rPr>
          <t>UPM:</t>
        </r>
        <r>
          <rPr>
            <sz val="9"/>
            <color indexed="81"/>
            <rFont val="Tahoma"/>
            <family val="2"/>
          </rPr>
          <t xml:space="preserve">
Insert the name of the pulp grade</t>
        </r>
      </text>
    </comment>
    <comment ref="L34" authorId="0" shapeId="0" xr:uid="{00000000-0006-0000-0200-00000E000000}">
      <text>
        <r>
          <rPr>
            <b/>
            <sz val="9"/>
            <color indexed="81"/>
            <rFont val="Tahoma"/>
            <family val="2"/>
          </rPr>
          <t>UPM:</t>
        </r>
        <r>
          <rPr>
            <sz val="9"/>
            <color indexed="81"/>
            <rFont val="Tahoma"/>
            <family val="2"/>
          </rPr>
          <t xml:space="preserve">
Insert the name of the pulp grade</t>
        </r>
      </text>
    </comment>
    <comment ref="M34" authorId="0" shapeId="0" xr:uid="{00000000-0006-0000-0200-00000F000000}">
      <text>
        <r>
          <rPr>
            <b/>
            <sz val="9"/>
            <color indexed="81"/>
            <rFont val="Tahoma"/>
            <family val="2"/>
          </rPr>
          <t>UPM:</t>
        </r>
        <r>
          <rPr>
            <sz val="9"/>
            <color indexed="81"/>
            <rFont val="Tahoma"/>
            <family val="2"/>
          </rPr>
          <t xml:space="preserve">
Insert the name of the pulp grade</t>
        </r>
      </text>
    </comment>
    <comment ref="N34" authorId="0" shapeId="0" xr:uid="{00000000-0006-0000-0200-000010000000}">
      <text>
        <r>
          <rPr>
            <b/>
            <sz val="9"/>
            <color indexed="81"/>
            <rFont val="Tahoma"/>
            <family val="2"/>
          </rPr>
          <t>UPM:</t>
        </r>
        <r>
          <rPr>
            <sz val="9"/>
            <color indexed="81"/>
            <rFont val="Tahoma"/>
            <family val="2"/>
          </rPr>
          <t xml:space="preserve">
Insert the name of the pulp grade</t>
        </r>
      </text>
    </comment>
    <comment ref="O34" authorId="0" shapeId="0" xr:uid="{00000000-0006-0000-0200-000011000000}">
      <text>
        <r>
          <rPr>
            <b/>
            <sz val="9"/>
            <color indexed="81"/>
            <rFont val="Tahoma"/>
            <family val="2"/>
          </rPr>
          <t>UPM:</t>
        </r>
        <r>
          <rPr>
            <sz val="9"/>
            <color indexed="81"/>
            <rFont val="Tahoma"/>
            <family val="2"/>
          </rPr>
          <t xml:space="preserve">
Insert the name of the pulp grade</t>
        </r>
      </text>
    </comment>
    <comment ref="P34" authorId="0" shapeId="0" xr:uid="{00000000-0006-0000-0200-000012000000}">
      <text>
        <r>
          <rPr>
            <b/>
            <sz val="9"/>
            <color indexed="81"/>
            <rFont val="Tahoma"/>
            <family val="2"/>
          </rPr>
          <t>UPM:</t>
        </r>
        <r>
          <rPr>
            <sz val="9"/>
            <color indexed="81"/>
            <rFont val="Tahoma"/>
            <family val="2"/>
          </rPr>
          <t xml:space="preserve">
Insert the name of the pulp grade</t>
        </r>
      </text>
    </comment>
    <comment ref="Q34" authorId="0" shapeId="0" xr:uid="{00000000-0006-0000-0200-000013000000}">
      <text>
        <r>
          <rPr>
            <b/>
            <sz val="9"/>
            <color indexed="81"/>
            <rFont val="Tahoma"/>
            <family val="2"/>
          </rPr>
          <t>UPM:</t>
        </r>
        <r>
          <rPr>
            <sz val="9"/>
            <color indexed="81"/>
            <rFont val="Tahoma"/>
            <family val="2"/>
          </rPr>
          <t xml:space="preserve">
Insert the name of the pulp grade</t>
        </r>
      </text>
    </comment>
    <comment ref="R34" authorId="0" shapeId="0" xr:uid="{00000000-0006-0000-0200-000014000000}">
      <text>
        <r>
          <rPr>
            <b/>
            <sz val="9"/>
            <color indexed="81"/>
            <rFont val="Tahoma"/>
            <family val="2"/>
          </rPr>
          <t>UPM:</t>
        </r>
        <r>
          <rPr>
            <sz val="9"/>
            <color indexed="81"/>
            <rFont val="Tahoma"/>
            <family val="2"/>
          </rPr>
          <t xml:space="preserve">
Insert the name of the pulp grade</t>
        </r>
      </text>
    </comment>
    <comment ref="S34" authorId="0" shapeId="0" xr:uid="{00000000-0006-0000-0200-000015000000}">
      <text>
        <r>
          <rPr>
            <b/>
            <sz val="9"/>
            <color indexed="81"/>
            <rFont val="Tahoma"/>
            <family val="2"/>
          </rPr>
          <t>UPM:</t>
        </r>
        <r>
          <rPr>
            <sz val="9"/>
            <color indexed="81"/>
            <rFont val="Tahoma"/>
            <family val="2"/>
          </rPr>
          <t xml:space="preserve">
Insert the name of the pulp grade</t>
        </r>
      </text>
    </comment>
    <comment ref="T34" authorId="0" shapeId="0" xr:uid="{00000000-0006-0000-0200-000016000000}">
      <text>
        <r>
          <rPr>
            <b/>
            <sz val="9"/>
            <color indexed="81"/>
            <rFont val="Tahoma"/>
            <family val="2"/>
          </rPr>
          <t>UPM:</t>
        </r>
        <r>
          <rPr>
            <sz val="9"/>
            <color indexed="81"/>
            <rFont val="Tahoma"/>
            <family val="2"/>
          </rPr>
          <t xml:space="preserve">
Insert the name of the pulp grade</t>
        </r>
      </text>
    </comment>
    <comment ref="B59" authorId="0" shapeId="0" xr:uid="{00000000-0006-0000-0200-000017000000}">
      <text>
        <r>
          <rPr>
            <b/>
            <sz val="9"/>
            <color indexed="81"/>
            <rFont val="Tahoma"/>
            <family val="2"/>
          </rPr>
          <t>UPM:</t>
        </r>
        <r>
          <rPr>
            <sz val="9"/>
            <color indexed="81"/>
            <rFont val="Tahoma"/>
            <family val="2"/>
          </rPr>
          <t xml:space="preserve">
Please include a digital signature, or, alternatively print this page, sign and send it separately as a PDF.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Leena Hytönen, UPM</author>
  </authors>
  <commentList>
    <comment ref="B10" authorId="0" shapeId="0" xr:uid="{00000000-0006-0000-0300-000001000000}">
      <text>
        <r>
          <rPr>
            <b/>
            <sz val="9"/>
            <color indexed="81"/>
            <rFont val="Tahoma"/>
            <family val="2"/>
          </rPr>
          <t xml:space="preserve">UPM:
</t>
        </r>
        <r>
          <rPr>
            <sz val="9"/>
            <color indexed="81"/>
            <rFont val="Tahoma"/>
            <family val="2"/>
          </rPr>
          <t xml:space="preserve">kindly contact either Mr. Stéphane Petit-Gras (UPM Pulp Sourcing),  E-mail: stephane.petit-gras@upm.com, or Mr. Jarkko Hukkanen (UPM Responsibility),  E-mail: jarkko.hukkanen@upm.com,  if the reporting period is different to this.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Leena Hytönen, UPM</author>
    <author>Petri Heinonen, UPM</author>
  </authors>
  <commentList>
    <comment ref="B10" authorId="0" shapeId="0" xr:uid="{C5C270B9-A9BA-4534-9774-075EC0B99A0D}">
      <text>
        <r>
          <rPr>
            <b/>
            <sz val="9"/>
            <color indexed="81"/>
            <rFont val="Tahoma"/>
            <family val="2"/>
          </rPr>
          <t xml:space="preserve">UPM:
</t>
        </r>
        <r>
          <rPr>
            <sz val="9"/>
            <color indexed="81"/>
            <rFont val="Tahoma"/>
            <family val="2"/>
          </rPr>
          <t xml:space="preserve">kindly contact either Mr. Stéphane Petit-Gras (UPM Pulp Sourcing),  E-mail: stephane.petit-gras@upm.com, or Mr. Jarkko Hukkanen (UPM Responsibility),  E-mail: jarkko.hukkanen@upm.com,  if the reporting period is different to this.
</t>
        </r>
      </text>
    </comment>
    <comment ref="F19" authorId="0" shapeId="0" xr:uid="{00000000-0006-0000-0600-000007000000}">
      <text>
        <r>
          <rPr>
            <b/>
            <sz val="9"/>
            <color indexed="81"/>
            <rFont val="Tahoma"/>
            <family val="2"/>
          </rPr>
          <t>UPM:</t>
        </r>
        <r>
          <rPr>
            <sz val="9"/>
            <color indexed="81"/>
            <rFont val="Tahoma"/>
            <family val="2"/>
          </rPr>
          <t xml:space="preserve">
What share of the wood (round wood, chips, saw dust combined) delivered to the mill came by truck, train, ship, or other. </t>
        </r>
      </text>
    </comment>
    <comment ref="H19" authorId="0" shapeId="0" xr:uid="{00000000-0006-0000-0600-000008000000}">
      <text>
        <r>
          <rPr>
            <b/>
            <sz val="9"/>
            <color indexed="81"/>
            <rFont val="Tahoma"/>
            <family val="2"/>
          </rPr>
          <t>UPM:</t>
        </r>
        <r>
          <rPr>
            <sz val="9"/>
            <color indexed="81"/>
            <rFont val="Tahoma"/>
            <family val="2"/>
          </rPr>
          <t xml:space="preserve">
What share of the wood (round wood, chips, saw dust combined) delivered to the mill came by truck, train, ship, or other. </t>
        </r>
      </text>
    </comment>
    <comment ref="J19" authorId="0" shapeId="0" xr:uid="{00000000-0006-0000-0600-000009000000}">
      <text>
        <r>
          <rPr>
            <b/>
            <sz val="9"/>
            <color indexed="81"/>
            <rFont val="Tahoma"/>
            <family val="2"/>
          </rPr>
          <t>UPM:</t>
        </r>
        <r>
          <rPr>
            <sz val="9"/>
            <color indexed="81"/>
            <rFont val="Tahoma"/>
            <family val="2"/>
          </rPr>
          <t xml:space="preserve">
What share of the wood (round wood, chips, saw dust combined) delivered to the mill came by truck, train, ship, or other. </t>
        </r>
      </text>
    </comment>
    <comment ref="L19" authorId="0" shapeId="0" xr:uid="{00000000-0006-0000-0600-00000A000000}">
      <text>
        <r>
          <rPr>
            <b/>
            <sz val="9"/>
            <color indexed="81"/>
            <rFont val="Tahoma"/>
            <family val="2"/>
          </rPr>
          <t>UPM:</t>
        </r>
        <r>
          <rPr>
            <sz val="9"/>
            <color indexed="81"/>
            <rFont val="Tahoma"/>
            <family val="2"/>
          </rPr>
          <t xml:space="preserve">
What share of the wood (round wood, chips, saw dust combined) delivered to the mill came by truck, train, ship, or other. </t>
        </r>
      </text>
    </comment>
    <comment ref="N19" authorId="0" shapeId="0" xr:uid="{00000000-0006-0000-0600-00000B000000}">
      <text>
        <r>
          <rPr>
            <b/>
            <sz val="9"/>
            <color indexed="81"/>
            <rFont val="Tahoma"/>
            <family val="2"/>
          </rPr>
          <t>UPM:</t>
        </r>
        <r>
          <rPr>
            <sz val="9"/>
            <color indexed="81"/>
            <rFont val="Tahoma"/>
            <family val="2"/>
          </rPr>
          <t xml:space="preserve">
What share of the wood (round wood, chips, saw dust combined) delivered to the mill came by truck, train, ship, or other. </t>
        </r>
      </text>
    </comment>
    <comment ref="E35" authorId="0" shapeId="0" xr:uid="{0C39AD80-C5B3-4D54-93B0-CAABB33F746E}">
      <text>
        <r>
          <rPr>
            <b/>
            <sz val="9"/>
            <color indexed="81"/>
            <rFont val="Tahoma"/>
            <family val="2"/>
          </rPr>
          <t xml:space="preserve">
UPM:</t>
        </r>
        <r>
          <rPr>
            <sz val="9"/>
            <color indexed="81"/>
            <rFont val="Tahoma"/>
            <family val="2"/>
          </rPr>
          <t xml:space="preserve">
Insert the name of the UPM mill and delivery location
If not UPM mill, please specify the location.</t>
        </r>
      </text>
    </comment>
    <comment ref="G35" authorId="0" shapeId="0" xr:uid="{00000000-0006-0000-0600-00000D000000}">
      <text>
        <r>
          <rPr>
            <b/>
            <sz val="9"/>
            <color indexed="81"/>
            <rFont val="Tahoma"/>
            <family val="2"/>
          </rPr>
          <t>UPM:</t>
        </r>
        <r>
          <rPr>
            <sz val="9"/>
            <color indexed="81"/>
            <rFont val="Tahoma"/>
            <family val="2"/>
          </rPr>
          <t xml:space="preserve">
Insert the name of the UPM mill and delivery location
If not UPM mill, please specify the location.</t>
        </r>
      </text>
    </comment>
    <comment ref="I35" authorId="0" shapeId="0" xr:uid="{00000000-0006-0000-0600-00000E000000}">
      <text>
        <r>
          <rPr>
            <b/>
            <sz val="9"/>
            <color indexed="81"/>
            <rFont val="Tahoma"/>
            <family val="2"/>
          </rPr>
          <t>UPM:</t>
        </r>
        <r>
          <rPr>
            <sz val="9"/>
            <color indexed="81"/>
            <rFont val="Tahoma"/>
            <family val="2"/>
          </rPr>
          <t xml:space="preserve">
Insert the name of the UPM mill and delivery location
If not UPM mill, please specify the location.</t>
        </r>
      </text>
    </comment>
    <comment ref="K35" authorId="0" shapeId="0" xr:uid="{00000000-0006-0000-0600-00000F000000}">
      <text>
        <r>
          <rPr>
            <b/>
            <sz val="9"/>
            <color indexed="81"/>
            <rFont val="Tahoma"/>
            <family val="2"/>
          </rPr>
          <t>UPM:</t>
        </r>
        <r>
          <rPr>
            <sz val="9"/>
            <color indexed="81"/>
            <rFont val="Tahoma"/>
            <family val="2"/>
          </rPr>
          <t xml:space="preserve">
Insert the name of the UPM mill and delivery location
</t>
        </r>
      </text>
    </comment>
    <comment ref="M35" authorId="1" shapeId="0" xr:uid="{00000000-0006-0000-0600-000010000000}">
      <text>
        <r>
          <rPr>
            <b/>
            <sz val="9"/>
            <color indexed="81"/>
            <rFont val="Tahoma"/>
            <family val="2"/>
          </rPr>
          <t xml:space="preserve">UPM:
</t>
        </r>
        <r>
          <rPr>
            <sz val="9"/>
            <color indexed="81"/>
            <rFont val="Tahoma"/>
            <family val="2"/>
          </rPr>
          <t>Insert the name of the UPM mill and delivery location
If not UPM mill, please specify the location.</t>
        </r>
      </text>
    </comment>
    <comment ref="F36" authorId="0" shapeId="0" xr:uid="{00000000-0006-0000-0600-000011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H36" authorId="0" shapeId="0" xr:uid="{00000000-0006-0000-0600-000012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J36" authorId="0" shapeId="0" xr:uid="{00000000-0006-0000-0600-000013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L36" authorId="0" shapeId="0" xr:uid="{00000000-0006-0000-0600-000014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N36" authorId="0" shapeId="0" xr:uid="{00000000-0006-0000-0600-000015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E50" authorId="0" shapeId="0" xr:uid="{00000000-0006-0000-0600-000016000000}">
      <text>
        <r>
          <rPr>
            <b/>
            <sz val="9"/>
            <color indexed="81"/>
            <rFont val="Tahoma"/>
            <family val="2"/>
          </rPr>
          <t xml:space="preserve">
UPM:</t>
        </r>
        <r>
          <rPr>
            <sz val="9"/>
            <color indexed="81"/>
            <rFont val="Tahoma"/>
            <family val="2"/>
          </rPr>
          <t xml:space="preserve">
Insert the name of the UPM mill and delivery location
</t>
        </r>
      </text>
    </comment>
    <comment ref="G50" authorId="0" shapeId="0" xr:uid="{00000000-0006-0000-0600-000017000000}">
      <text>
        <r>
          <rPr>
            <b/>
            <sz val="9"/>
            <color indexed="81"/>
            <rFont val="Tahoma"/>
            <family val="2"/>
          </rPr>
          <t>UPM:</t>
        </r>
        <r>
          <rPr>
            <sz val="9"/>
            <color indexed="81"/>
            <rFont val="Tahoma"/>
            <family val="2"/>
          </rPr>
          <t xml:space="preserve">
Insert the name of the UPM mill and delivery location</t>
        </r>
      </text>
    </comment>
    <comment ref="I50" authorId="0" shapeId="0" xr:uid="{00000000-0006-0000-0600-000018000000}">
      <text>
        <r>
          <rPr>
            <b/>
            <sz val="9"/>
            <color indexed="81"/>
            <rFont val="Tahoma"/>
            <family val="2"/>
          </rPr>
          <t>UPM:</t>
        </r>
        <r>
          <rPr>
            <sz val="9"/>
            <color indexed="81"/>
            <rFont val="Tahoma"/>
            <family val="2"/>
          </rPr>
          <t xml:space="preserve">
Insert the name of the UPM mill and delivery location</t>
        </r>
      </text>
    </comment>
    <comment ref="K50" authorId="0" shapeId="0" xr:uid="{00000000-0006-0000-0600-000019000000}">
      <text>
        <r>
          <rPr>
            <b/>
            <sz val="9"/>
            <color indexed="81"/>
            <rFont val="Tahoma"/>
            <family val="2"/>
          </rPr>
          <t>UPM:</t>
        </r>
        <r>
          <rPr>
            <sz val="9"/>
            <color indexed="81"/>
            <rFont val="Tahoma"/>
            <family val="2"/>
          </rPr>
          <t xml:space="preserve">
Insert the name of the UPM mill and delivery location
</t>
        </r>
      </text>
    </comment>
    <comment ref="M50" authorId="1" shapeId="0" xr:uid="{00000000-0006-0000-0600-00001A000000}">
      <text>
        <r>
          <rPr>
            <b/>
            <sz val="9"/>
            <color indexed="81"/>
            <rFont val="Tahoma"/>
            <family val="2"/>
          </rPr>
          <t>UPM:</t>
        </r>
        <r>
          <rPr>
            <sz val="9"/>
            <color indexed="81"/>
            <rFont val="Tahoma"/>
            <family val="2"/>
          </rPr>
          <t xml:space="preserve">
Insert the name of the UPM mill and delivery location</t>
        </r>
      </text>
    </comment>
    <comment ref="F51" authorId="0" shapeId="0" xr:uid="{00000000-0006-0000-0600-00001B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H51" authorId="0" shapeId="0" xr:uid="{00000000-0006-0000-0600-00001C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J51" authorId="0" shapeId="0" xr:uid="{00000000-0006-0000-0600-00001D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L51" authorId="0" shapeId="0" xr:uid="{00000000-0006-0000-0600-00001E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N51" authorId="0" shapeId="0" xr:uid="{00000000-0006-0000-0600-00001F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E65" authorId="0" shapeId="0" xr:uid="{00000000-0006-0000-0600-000020000000}">
      <text>
        <r>
          <rPr>
            <b/>
            <sz val="9"/>
            <color indexed="81"/>
            <rFont val="Tahoma"/>
            <family val="2"/>
          </rPr>
          <t xml:space="preserve">
UPM:</t>
        </r>
        <r>
          <rPr>
            <sz val="9"/>
            <color indexed="81"/>
            <rFont val="Tahoma"/>
            <family val="2"/>
          </rPr>
          <t xml:space="preserve">
Insert the name of the UPM mill and delivery location
</t>
        </r>
      </text>
    </comment>
    <comment ref="G65" authorId="0" shapeId="0" xr:uid="{00000000-0006-0000-0600-000021000000}">
      <text>
        <r>
          <rPr>
            <b/>
            <sz val="9"/>
            <color indexed="81"/>
            <rFont val="Tahoma"/>
            <family val="2"/>
          </rPr>
          <t>UPM:</t>
        </r>
        <r>
          <rPr>
            <sz val="9"/>
            <color indexed="81"/>
            <rFont val="Tahoma"/>
            <family val="2"/>
          </rPr>
          <t xml:space="preserve">
Insert the name of the UPM mill and delivery location</t>
        </r>
      </text>
    </comment>
    <comment ref="I65" authorId="0" shapeId="0" xr:uid="{00000000-0006-0000-0600-000022000000}">
      <text>
        <r>
          <rPr>
            <b/>
            <sz val="9"/>
            <color indexed="81"/>
            <rFont val="Tahoma"/>
            <family val="2"/>
          </rPr>
          <t>UPM:</t>
        </r>
        <r>
          <rPr>
            <sz val="9"/>
            <color indexed="81"/>
            <rFont val="Tahoma"/>
            <family val="2"/>
          </rPr>
          <t xml:space="preserve">
Insert the name of the UPM mill and delivery location</t>
        </r>
      </text>
    </comment>
    <comment ref="K65" authorId="0" shapeId="0" xr:uid="{00000000-0006-0000-0600-000023000000}">
      <text>
        <r>
          <rPr>
            <b/>
            <sz val="9"/>
            <color indexed="81"/>
            <rFont val="Tahoma"/>
            <family val="2"/>
          </rPr>
          <t>UPM:</t>
        </r>
        <r>
          <rPr>
            <sz val="9"/>
            <color indexed="81"/>
            <rFont val="Tahoma"/>
            <family val="2"/>
          </rPr>
          <t xml:space="preserve">
Insert the name of the UPM mill and delivery location</t>
        </r>
      </text>
    </comment>
    <comment ref="M65" authorId="1" shapeId="0" xr:uid="{00000000-0006-0000-0600-000024000000}">
      <text>
        <r>
          <rPr>
            <b/>
            <sz val="9"/>
            <color indexed="81"/>
            <rFont val="Tahoma"/>
            <family val="2"/>
          </rPr>
          <t>UPM:</t>
        </r>
        <r>
          <rPr>
            <sz val="9"/>
            <color indexed="81"/>
            <rFont val="Tahoma"/>
            <family val="2"/>
          </rPr>
          <t xml:space="preserve">
Insert the name of the UPM mill and delivery location</t>
        </r>
      </text>
    </comment>
    <comment ref="F66" authorId="0" shapeId="0" xr:uid="{00000000-0006-0000-0600-000025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H66" authorId="0" shapeId="0" xr:uid="{00000000-0006-0000-0600-000026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J66" authorId="0" shapeId="0" xr:uid="{00000000-0006-0000-0600-000027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L66" authorId="0" shapeId="0" xr:uid="{00000000-0006-0000-0600-000028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N66" authorId="0" shapeId="0" xr:uid="{00000000-0006-0000-0600-000029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E80" authorId="0" shapeId="0" xr:uid="{00000000-0006-0000-0600-00002A000000}">
      <text>
        <r>
          <rPr>
            <b/>
            <sz val="9"/>
            <color indexed="81"/>
            <rFont val="Tahoma"/>
            <family val="2"/>
          </rPr>
          <t xml:space="preserve">
UPM:</t>
        </r>
        <r>
          <rPr>
            <sz val="9"/>
            <color indexed="81"/>
            <rFont val="Tahoma"/>
            <family val="2"/>
          </rPr>
          <t xml:space="preserve">
Insert the name of the UPM mill and delivery location
</t>
        </r>
      </text>
    </comment>
    <comment ref="G80" authorId="0" shapeId="0" xr:uid="{00000000-0006-0000-0600-00002B000000}">
      <text>
        <r>
          <rPr>
            <b/>
            <sz val="9"/>
            <color indexed="81"/>
            <rFont val="Tahoma"/>
            <family val="2"/>
          </rPr>
          <t>UPM:</t>
        </r>
        <r>
          <rPr>
            <sz val="9"/>
            <color indexed="81"/>
            <rFont val="Tahoma"/>
            <family val="2"/>
          </rPr>
          <t xml:space="preserve">
Insert the name of the UPM mill and delivery location</t>
        </r>
      </text>
    </comment>
    <comment ref="I80" authorId="0" shapeId="0" xr:uid="{00000000-0006-0000-0600-00002C000000}">
      <text>
        <r>
          <rPr>
            <b/>
            <sz val="9"/>
            <color indexed="81"/>
            <rFont val="Tahoma"/>
            <family val="2"/>
          </rPr>
          <t>UPM:</t>
        </r>
        <r>
          <rPr>
            <sz val="9"/>
            <color indexed="81"/>
            <rFont val="Tahoma"/>
            <family val="2"/>
          </rPr>
          <t xml:space="preserve">
Insert the name of the UPM mill and delivery location</t>
        </r>
      </text>
    </comment>
    <comment ref="K80" authorId="0" shapeId="0" xr:uid="{00000000-0006-0000-0600-00002D000000}">
      <text>
        <r>
          <rPr>
            <b/>
            <sz val="9"/>
            <color indexed="81"/>
            <rFont val="Tahoma"/>
            <family val="2"/>
          </rPr>
          <t>UPM:</t>
        </r>
        <r>
          <rPr>
            <sz val="9"/>
            <color indexed="81"/>
            <rFont val="Tahoma"/>
            <family val="2"/>
          </rPr>
          <t xml:space="preserve">
Insert the name of the UPM mill and delivery location</t>
        </r>
      </text>
    </comment>
    <comment ref="M80" authorId="1" shapeId="0" xr:uid="{00000000-0006-0000-0600-00002E000000}">
      <text>
        <r>
          <rPr>
            <b/>
            <sz val="9"/>
            <color indexed="81"/>
            <rFont val="Tahoma"/>
            <family val="2"/>
          </rPr>
          <t>UPM:</t>
        </r>
        <r>
          <rPr>
            <sz val="9"/>
            <color indexed="81"/>
            <rFont val="Tahoma"/>
            <family val="2"/>
          </rPr>
          <t xml:space="preserve">
Insert the name of the UPM mill and delivery location</t>
        </r>
      </text>
    </comment>
    <comment ref="F81" authorId="0" shapeId="0" xr:uid="{00000000-0006-0000-0600-00002F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H81" authorId="0" shapeId="0" xr:uid="{00000000-0006-0000-0600-000030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J81" authorId="0" shapeId="0" xr:uid="{00000000-0006-0000-0600-000031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L81" authorId="0" shapeId="0" xr:uid="{00000000-0006-0000-0600-000032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N81" authorId="0" shapeId="0" xr:uid="{00000000-0006-0000-0600-000033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E95" authorId="0" shapeId="0" xr:uid="{00000000-0006-0000-0600-000034000000}">
      <text>
        <r>
          <rPr>
            <b/>
            <sz val="9"/>
            <color indexed="81"/>
            <rFont val="Tahoma"/>
            <family val="2"/>
          </rPr>
          <t xml:space="preserve">
UPM:</t>
        </r>
        <r>
          <rPr>
            <sz val="9"/>
            <color indexed="81"/>
            <rFont val="Tahoma"/>
            <family val="2"/>
          </rPr>
          <t xml:space="preserve">
Insert the name of the UPM mill and delivery location
</t>
        </r>
      </text>
    </comment>
    <comment ref="G95" authorId="0" shapeId="0" xr:uid="{00000000-0006-0000-0600-000035000000}">
      <text>
        <r>
          <rPr>
            <b/>
            <sz val="9"/>
            <color indexed="81"/>
            <rFont val="Tahoma"/>
            <family val="2"/>
          </rPr>
          <t>UPM:</t>
        </r>
        <r>
          <rPr>
            <sz val="9"/>
            <color indexed="81"/>
            <rFont val="Tahoma"/>
            <family val="2"/>
          </rPr>
          <t xml:space="preserve">
Insert the name of the UPM mill and delivery location</t>
        </r>
      </text>
    </comment>
    <comment ref="I95" authorId="0" shapeId="0" xr:uid="{00000000-0006-0000-0600-000036000000}">
      <text>
        <r>
          <rPr>
            <b/>
            <sz val="9"/>
            <color indexed="81"/>
            <rFont val="Tahoma"/>
            <family val="2"/>
          </rPr>
          <t>UPM:</t>
        </r>
        <r>
          <rPr>
            <sz val="9"/>
            <color indexed="81"/>
            <rFont val="Tahoma"/>
            <family val="2"/>
          </rPr>
          <t xml:space="preserve">
Insert the name of the UPM mill and delivery location</t>
        </r>
      </text>
    </comment>
    <comment ref="K95" authorId="0" shapeId="0" xr:uid="{00000000-0006-0000-0600-000037000000}">
      <text>
        <r>
          <rPr>
            <b/>
            <sz val="9"/>
            <color indexed="81"/>
            <rFont val="Tahoma"/>
            <family val="2"/>
          </rPr>
          <t>UPM:</t>
        </r>
        <r>
          <rPr>
            <sz val="9"/>
            <color indexed="81"/>
            <rFont val="Tahoma"/>
            <family val="2"/>
          </rPr>
          <t xml:space="preserve">
Insert the name of the UPM mill and delivery location</t>
        </r>
      </text>
    </comment>
    <comment ref="M95" authorId="1" shapeId="0" xr:uid="{00000000-0006-0000-0600-000038000000}">
      <text>
        <r>
          <rPr>
            <b/>
            <sz val="9"/>
            <color indexed="81"/>
            <rFont val="Tahoma"/>
            <family val="2"/>
          </rPr>
          <t>UPM:</t>
        </r>
        <r>
          <rPr>
            <sz val="9"/>
            <color indexed="81"/>
            <rFont val="Tahoma"/>
            <family val="2"/>
          </rPr>
          <t xml:space="preserve">
Insert the name of the UPM mill and delivery location</t>
        </r>
      </text>
    </comment>
    <comment ref="F96" authorId="0" shapeId="0" xr:uid="{00000000-0006-0000-0600-000039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H96" authorId="0" shapeId="0" xr:uid="{00000000-0006-0000-0600-00003A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J96" authorId="0" shapeId="0" xr:uid="{00000000-0006-0000-0600-00003B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L96" authorId="0" shapeId="0" xr:uid="{00000000-0006-0000-0600-00003C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 ref="N96" authorId="0" shapeId="0" xr:uid="{00000000-0006-0000-0600-00003D000000}">
      <text>
        <r>
          <rPr>
            <b/>
            <sz val="9"/>
            <color indexed="81"/>
            <rFont val="Tahoma"/>
            <family val="2"/>
          </rPr>
          <t>UPM:</t>
        </r>
        <r>
          <rPr>
            <sz val="9"/>
            <color indexed="81"/>
            <rFont val="Tahoma"/>
            <family val="2"/>
          </rPr>
          <t xml:space="preserve">
What share of the pulp delivered to a UPM mill was transported by truck, train, ship, or other mode.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Leena Hytönen, UPM</author>
  </authors>
  <commentList>
    <comment ref="B10" authorId="0" shapeId="0" xr:uid="{0819C246-BE5D-41D8-9A0E-0659D3900A0C}">
      <text>
        <r>
          <rPr>
            <b/>
            <sz val="9"/>
            <color indexed="81"/>
            <rFont val="Tahoma"/>
            <family val="2"/>
          </rPr>
          <t xml:space="preserve">UPM:
</t>
        </r>
        <r>
          <rPr>
            <sz val="9"/>
            <color indexed="81"/>
            <rFont val="Tahoma"/>
            <family val="2"/>
          </rPr>
          <t xml:space="preserve">kindly contact either Mr. Stéphane Petit-Gras (UPM Pulp Sourcing),  E-mail: stephane.petit-gras@upm.com,  if the reporting period is different to this.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Leena Hytönen, UPM</author>
  </authors>
  <commentList>
    <comment ref="B10" authorId="0" shapeId="0" xr:uid="{34548104-1BF2-43D7-9E40-488510FFB453}">
      <text>
        <r>
          <rPr>
            <b/>
            <sz val="9"/>
            <color indexed="81"/>
            <rFont val="Tahoma"/>
            <family val="2"/>
          </rPr>
          <t xml:space="preserve">UPM:
</t>
        </r>
        <r>
          <rPr>
            <sz val="9"/>
            <color indexed="81"/>
            <rFont val="Tahoma"/>
            <family val="2"/>
          </rPr>
          <t xml:space="preserve">kindly contact either Mr. Stéphane Petit-Gras (UPM Pulp Sourcing),  E-mail: stephane.petit-gras@upm.com,  if the reporting period is different to this.
</t>
        </r>
      </text>
    </comment>
    <comment ref="U18" authorId="0" shapeId="0" xr:uid="{00000000-0006-0000-0800-000007000000}">
      <text>
        <r>
          <rPr>
            <b/>
            <sz val="9"/>
            <color indexed="81"/>
            <rFont val="Tahoma"/>
            <family val="2"/>
          </rPr>
          <t xml:space="preserve">UPM:
</t>
        </r>
        <r>
          <rPr>
            <sz val="9"/>
            <color indexed="81"/>
            <rFont val="Tahoma"/>
            <family val="2"/>
          </rPr>
          <t xml:space="preserve">Please apply any additional information in the this 'Comments' 
column 
</t>
        </r>
      </text>
    </comment>
    <comment ref="F19" authorId="0" shapeId="0" xr:uid="{00000000-0006-0000-0800-000008000000}">
      <text>
        <r>
          <rPr>
            <b/>
            <sz val="9"/>
            <color indexed="81"/>
            <rFont val="Tahoma"/>
            <family val="2"/>
          </rPr>
          <t>UPM:</t>
        </r>
        <r>
          <rPr>
            <sz val="9"/>
            <color indexed="81"/>
            <rFont val="Tahoma"/>
            <family val="2"/>
          </rPr>
          <t xml:space="preserve">
Insert the name of the pulp grade
</t>
        </r>
      </text>
    </comment>
    <comment ref="G19" authorId="0" shapeId="0" xr:uid="{00000000-0006-0000-0800-000009000000}">
      <text>
        <r>
          <rPr>
            <b/>
            <sz val="9"/>
            <color indexed="81"/>
            <rFont val="Tahoma"/>
            <family val="2"/>
          </rPr>
          <t>UPM:</t>
        </r>
        <r>
          <rPr>
            <sz val="9"/>
            <color indexed="81"/>
            <rFont val="Tahoma"/>
            <family val="2"/>
          </rPr>
          <t xml:space="preserve">
Insert the name of the pulp grade</t>
        </r>
      </text>
    </comment>
    <comment ref="H19" authorId="0" shapeId="0" xr:uid="{00000000-0006-0000-0800-00000A000000}">
      <text>
        <r>
          <rPr>
            <b/>
            <sz val="9"/>
            <color indexed="81"/>
            <rFont val="Tahoma"/>
            <family val="2"/>
          </rPr>
          <t>UPM:</t>
        </r>
        <r>
          <rPr>
            <sz val="9"/>
            <color indexed="81"/>
            <rFont val="Tahoma"/>
            <family val="2"/>
          </rPr>
          <t xml:space="preserve">
Insert the name of the pulp grade</t>
        </r>
      </text>
    </comment>
    <comment ref="I19" authorId="0" shapeId="0" xr:uid="{00000000-0006-0000-0800-00000B000000}">
      <text>
        <r>
          <rPr>
            <b/>
            <sz val="9"/>
            <color indexed="81"/>
            <rFont val="Tahoma"/>
            <family val="2"/>
          </rPr>
          <t>UPM:</t>
        </r>
        <r>
          <rPr>
            <sz val="9"/>
            <color indexed="81"/>
            <rFont val="Tahoma"/>
            <family val="2"/>
          </rPr>
          <t xml:space="preserve">
Insert the name of the pulp grade</t>
        </r>
      </text>
    </comment>
    <comment ref="J19" authorId="0" shapeId="0" xr:uid="{00000000-0006-0000-0800-00000C000000}">
      <text>
        <r>
          <rPr>
            <b/>
            <sz val="9"/>
            <color indexed="81"/>
            <rFont val="Tahoma"/>
            <family val="2"/>
          </rPr>
          <t>UPM:</t>
        </r>
        <r>
          <rPr>
            <sz val="9"/>
            <color indexed="81"/>
            <rFont val="Tahoma"/>
            <family val="2"/>
          </rPr>
          <t xml:space="preserve">
Insert the name of the pulp grade</t>
        </r>
      </text>
    </comment>
    <comment ref="K19" authorId="0" shapeId="0" xr:uid="{00000000-0006-0000-0800-00000D000000}">
      <text>
        <r>
          <rPr>
            <b/>
            <sz val="9"/>
            <color indexed="81"/>
            <rFont val="Tahoma"/>
            <family val="2"/>
          </rPr>
          <t>UPM:</t>
        </r>
        <r>
          <rPr>
            <sz val="9"/>
            <color indexed="81"/>
            <rFont val="Tahoma"/>
            <family val="2"/>
          </rPr>
          <t xml:space="preserve">
Insert the name of the pulp grade</t>
        </r>
      </text>
    </comment>
    <comment ref="L19" authorId="0" shapeId="0" xr:uid="{00000000-0006-0000-0800-00000E000000}">
      <text>
        <r>
          <rPr>
            <b/>
            <sz val="9"/>
            <color indexed="81"/>
            <rFont val="Tahoma"/>
            <family val="2"/>
          </rPr>
          <t>UPM:</t>
        </r>
        <r>
          <rPr>
            <sz val="9"/>
            <color indexed="81"/>
            <rFont val="Tahoma"/>
            <family val="2"/>
          </rPr>
          <t xml:space="preserve">
Insert the name of the pulp grade</t>
        </r>
      </text>
    </comment>
    <comment ref="M19" authorId="0" shapeId="0" xr:uid="{00000000-0006-0000-0800-00000F000000}">
      <text>
        <r>
          <rPr>
            <b/>
            <sz val="9"/>
            <color indexed="81"/>
            <rFont val="Tahoma"/>
            <family val="2"/>
          </rPr>
          <t>UPM:</t>
        </r>
        <r>
          <rPr>
            <sz val="9"/>
            <color indexed="81"/>
            <rFont val="Tahoma"/>
            <family val="2"/>
          </rPr>
          <t xml:space="preserve">
Insert the name of the pulp grade</t>
        </r>
      </text>
    </comment>
    <comment ref="N19" authorId="0" shapeId="0" xr:uid="{00000000-0006-0000-0800-000010000000}">
      <text>
        <r>
          <rPr>
            <b/>
            <sz val="9"/>
            <color indexed="81"/>
            <rFont val="Tahoma"/>
            <family val="2"/>
          </rPr>
          <t>UPM:</t>
        </r>
        <r>
          <rPr>
            <sz val="9"/>
            <color indexed="81"/>
            <rFont val="Tahoma"/>
            <family val="2"/>
          </rPr>
          <t xml:space="preserve">
Insert the name of the pulp grade</t>
        </r>
      </text>
    </comment>
    <comment ref="O19" authorId="0" shapeId="0" xr:uid="{00000000-0006-0000-0800-000011000000}">
      <text>
        <r>
          <rPr>
            <b/>
            <sz val="9"/>
            <color indexed="81"/>
            <rFont val="Tahoma"/>
            <family val="2"/>
          </rPr>
          <t>UPM:</t>
        </r>
        <r>
          <rPr>
            <sz val="9"/>
            <color indexed="81"/>
            <rFont val="Tahoma"/>
            <family val="2"/>
          </rPr>
          <t xml:space="preserve">
Insert the name of the pulp grade</t>
        </r>
      </text>
    </comment>
    <comment ref="P19" authorId="0" shapeId="0" xr:uid="{00000000-0006-0000-0800-000012000000}">
      <text>
        <r>
          <rPr>
            <b/>
            <sz val="9"/>
            <color indexed="81"/>
            <rFont val="Tahoma"/>
            <family val="2"/>
          </rPr>
          <t>UPM:</t>
        </r>
        <r>
          <rPr>
            <sz val="9"/>
            <color indexed="81"/>
            <rFont val="Tahoma"/>
            <family val="2"/>
          </rPr>
          <t xml:space="preserve">
Insert the name of the pulp grade</t>
        </r>
      </text>
    </comment>
    <comment ref="Q19" authorId="0" shapeId="0" xr:uid="{00000000-0006-0000-0800-000013000000}">
      <text>
        <r>
          <rPr>
            <b/>
            <sz val="9"/>
            <color indexed="81"/>
            <rFont val="Tahoma"/>
            <family val="2"/>
          </rPr>
          <t>UPM:</t>
        </r>
        <r>
          <rPr>
            <sz val="9"/>
            <color indexed="81"/>
            <rFont val="Tahoma"/>
            <family val="2"/>
          </rPr>
          <t xml:space="preserve">
Insert the name of the pulp grade</t>
        </r>
      </text>
    </comment>
    <comment ref="R19" authorId="0" shapeId="0" xr:uid="{00000000-0006-0000-0800-000014000000}">
      <text>
        <r>
          <rPr>
            <b/>
            <sz val="9"/>
            <color indexed="81"/>
            <rFont val="Tahoma"/>
            <family val="2"/>
          </rPr>
          <t>UPM:</t>
        </r>
        <r>
          <rPr>
            <sz val="9"/>
            <color indexed="81"/>
            <rFont val="Tahoma"/>
            <family val="2"/>
          </rPr>
          <t xml:space="preserve">
Insert the name of the pulp grade</t>
        </r>
      </text>
    </comment>
    <comment ref="S19" authorId="0" shapeId="0" xr:uid="{00000000-0006-0000-0800-000015000000}">
      <text>
        <r>
          <rPr>
            <b/>
            <sz val="9"/>
            <color indexed="81"/>
            <rFont val="Tahoma"/>
            <family val="2"/>
          </rPr>
          <t>UPM:</t>
        </r>
        <r>
          <rPr>
            <sz val="9"/>
            <color indexed="81"/>
            <rFont val="Tahoma"/>
            <family val="2"/>
          </rPr>
          <t xml:space="preserve">
Insert the name of the pulp grade</t>
        </r>
      </text>
    </comment>
    <comment ref="T19" authorId="0" shapeId="0" xr:uid="{00000000-0006-0000-0800-000016000000}">
      <text>
        <r>
          <rPr>
            <b/>
            <sz val="9"/>
            <color indexed="81"/>
            <rFont val="Tahoma"/>
            <family val="2"/>
          </rPr>
          <t>UPM:</t>
        </r>
        <r>
          <rPr>
            <sz val="9"/>
            <color indexed="81"/>
            <rFont val="Tahoma"/>
            <family val="2"/>
          </rPr>
          <t xml:space="preserve">
Insert the name of the pulp grade</t>
        </r>
      </text>
    </comment>
    <comment ref="U31" authorId="0" shapeId="0" xr:uid="{00000000-0006-0000-0800-00001C000000}">
      <text>
        <r>
          <rPr>
            <b/>
            <sz val="9"/>
            <color indexed="81"/>
            <rFont val="Tahoma"/>
            <family val="2"/>
          </rPr>
          <t xml:space="preserve">UPM:
</t>
        </r>
        <r>
          <rPr>
            <sz val="9"/>
            <color indexed="81"/>
            <rFont val="Tahoma"/>
            <family val="2"/>
          </rPr>
          <t xml:space="preserve">Please apply any additional information in the this 'Comments' 
column 
</t>
        </r>
      </text>
    </comment>
    <comment ref="F32" authorId="0" shapeId="0" xr:uid="{00000000-0006-0000-0800-00001D000000}">
      <text>
        <r>
          <rPr>
            <b/>
            <sz val="9"/>
            <color indexed="81"/>
            <rFont val="Tahoma"/>
            <family val="2"/>
          </rPr>
          <t>UPM:</t>
        </r>
        <r>
          <rPr>
            <sz val="9"/>
            <color indexed="81"/>
            <rFont val="Tahoma"/>
            <family val="2"/>
          </rPr>
          <t xml:space="preserve">
Insert the name of the pulp grade
</t>
        </r>
      </text>
    </comment>
    <comment ref="G32" authorId="0" shapeId="0" xr:uid="{00000000-0006-0000-0800-00001E000000}">
      <text>
        <r>
          <rPr>
            <b/>
            <sz val="9"/>
            <color indexed="81"/>
            <rFont val="Tahoma"/>
            <family val="2"/>
          </rPr>
          <t>UPM:</t>
        </r>
        <r>
          <rPr>
            <sz val="9"/>
            <color indexed="81"/>
            <rFont val="Tahoma"/>
            <family val="2"/>
          </rPr>
          <t xml:space="preserve">
Insert the name of the pulp grade</t>
        </r>
      </text>
    </comment>
    <comment ref="H32" authorId="0" shapeId="0" xr:uid="{00000000-0006-0000-0800-00001F000000}">
      <text>
        <r>
          <rPr>
            <b/>
            <sz val="9"/>
            <color indexed="81"/>
            <rFont val="Tahoma"/>
            <family val="2"/>
          </rPr>
          <t>UPM:</t>
        </r>
        <r>
          <rPr>
            <sz val="9"/>
            <color indexed="81"/>
            <rFont val="Tahoma"/>
            <family val="2"/>
          </rPr>
          <t xml:space="preserve">
Insert the name of the pulp grade</t>
        </r>
      </text>
    </comment>
    <comment ref="I32" authorId="0" shapeId="0" xr:uid="{00000000-0006-0000-0800-000020000000}">
      <text>
        <r>
          <rPr>
            <b/>
            <sz val="9"/>
            <color indexed="81"/>
            <rFont val="Tahoma"/>
            <family val="2"/>
          </rPr>
          <t>UPM:</t>
        </r>
        <r>
          <rPr>
            <sz val="9"/>
            <color indexed="81"/>
            <rFont val="Tahoma"/>
            <family val="2"/>
          </rPr>
          <t xml:space="preserve">
Insert the name of the pulp grade</t>
        </r>
      </text>
    </comment>
    <comment ref="J32" authorId="0" shapeId="0" xr:uid="{00000000-0006-0000-0800-000021000000}">
      <text>
        <r>
          <rPr>
            <b/>
            <sz val="9"/>
            <color indexed="81"/>
            <rFont val="Tahoma"/>
            <family val="2"/>
          </rPr>
          <t>UPM:</t>
        </r>
        <r>
          <rPr>
            <sz val="9"/>
            <color indexed="81"/>
            <rFont val="Tahoma"/>
            <family val="2"/>
          </rPr>
          <t xml:space="preserve">
Insert the name of the pulp grade</t>
        </r>
      </text>
    </comment>
    <comment ref="K32" authorId="0" shapeId="0" xr:uid="{00000000-0006-0000-0800-000022000000}">
      <text>
        <r>
          <rPr>
            <b/>
            <sz val="9"/>
            <color indexed="81"/>
            <rFont val="Tahoma"/>
            <family val="2"/>
          </rPr>
          <t>UPM:</t>
        </r>
        <r>
          <rPr>
            <sz val="9"/>
            <color indexed="81"/>
            <rFont val="Tahoma"/>
            <family val="2"/>
          </rPr>
          <t xml:space="preserve">
Insert the name of the pulp grade</t>
        </r>
      </text>
    </comment>
    <comment ref="L32" authorId="0" shapeId="0" xr:uid="{00000000-0006-0000-0800-000023000000}">
      <text>
        <r>
          <rPr>
            <b/>
            <sz val="9"/>
            <color indexed="81"/>
            <rFont val="Tahoma"/>
            <family val="2"/>
          </rPr>
          <t>UPM:</t>
        </r>
        <r>
          <rPr>
            <sz val="9"/>
            <color indexed="81"/>
            <rFont val="Tahoma"/>
            <family val="2"/>
          </rPr>
          <t xml:space="preserve">
Insert the name of the pulp grade</t>
        </r>
      </text>
    </comment>
    <comment ref="M32" authorId="0" shapeId="0" xr:uid="{00000000-0006-0000-0800-000024000000}">
      <text>
        <r>
          <rPr>
            <b/>
            <sz val="9"/>
            <color indexed="81"/>
            <rFont val="Tahoma"/>
            <family val="2"/>
          </rPr>
          <t>UPM:</t>
        </r>
        <r>
          <rPr>
            <sz val="9"/>
            <color indexed="81"/>
            <rFont val="Tahoma"/>
            <family val="2"/>
          </rPr>
          <t xml:space="preserve">
Insert the name of the pulp grade</t>
        </r>
      </text>
    </comment>
    <comment ref="N32" authorId="0" shapeId="0" xr:uid="{00000000-0006-0000-0800-000025000000}">
      <text>
        <r>
          <rPr>
            <b/>
            <sz val="9"/>
            <color indexed="81"/>
            <rFont val="Tahoma"/>
            <family val="2"/>
          </rPr>
          <t>UPM:</t>
        </r>
        <r>
          <rPr>
            <sz val="9"/>
            <color indexed="81"/>
            <rFont val="Tahoma"/>
            <family val="2"/>
          </rPr>
          <t xml:space="preserve">
Insert the name of the pulp grade</t>
        </r>
      </text>
    </comment>
    <comment ref="O32" authorId="0" shapeId="0" xr:uid="{00000000-0006-0000-0800-000026000000}">
      <text>
        <r>
          <rPr>
            <b/>
            <sz val="9"/>
            <color indexed="81"/>
            <rFont val="Tahoma"/>
            <family val="2"/>
          </rPr>
          <t>UPM:</t>
        </r>
        <r>
          <rPr>
            <sz val="9"/>
            <color indexed="81"/>
            <rFont val="Tahoma"/>
            <family val="2"/>
          </rPr>
          <t xml:space="preserve">
Insert the name of the pulp grade</t>
        </r>
      </text>
    </comment>
    <comment ref="P32" authorId="0" shapeId="0" xr:uid="{00000000-0006-0000-0800-000027000000}">
      <text>
        <r>
          <rPr>
            <b/>
            <sz val="9"/>
            <color indexed="81"/>
            <rFont val="Tahoma"/>
            <family val="2"/>
          </rPr>
          <t>UPM:</t>
        </r>
        <r>
          <rPr>
            <sz val="9"/>
            <color indexed="81"/>
            <rFont val="Tahoma"/>
            <family val="2"/>
          </rPr>
          <t xml:space="preserve">
Insert the name of the pulp grade</t>
        </r>
      </text>
    </comment>
    <comment ref="Q32" authorId="0" shapeId="0" xr:uid="{00000000-0006-0000-0800-000028000000}">
      <text>
        <r>
          <rPr>
            <b/>
            <sz val="9"/>
            <color indexed="81"/>
            <rFont val="Tahoma"/>
            <family val="2"/>
          </rPr>
          <t>UPM:</t>
        </r>
        <r>
          <rPr>
            <sz val="9"/>
            <color indexed="81"/>
            <rFont val="Tahoma"/>
            <family val="2"/>
          </rPr>
          <t xml:space="preserve">
Insert the name of the pulp grade</t>
        </r>
      </text>
    </comment>
    <comment ref="R32" authorId="0" shapeId="0" xr:uid="{00000000-0006-0000-0800-000029000000}">
      <text>
        <r>
          <rPr>
            <b/>
            <sz val="9"/>
            <color indexed="81"/>
            <rFont val="Tahoma"/>
            <family val="2"/>
          </rPr>
          <t>UPM:</t>
        </r>
        <r>
          <rPr>
            <sz val="9"/>
            <color indexed="81"/>
            <rFont val="Tahoma"/>
            <family val="2"/>
          </rPr>
          <t xml:space="preserve">
Insert the name of the pulp grade</t>
        </r>
      </text>
    </comment>
    <comment ref="S32" authorId="0" shapeId="0" xr:uid="{00000000-0006-0000-0800-00002A000000}">
      <text>
        <r>
          <rPr>
            <b/>
            <sz val="9"/>
            <color indexed="81"/>
            <rFont val="Tahoma"/>
            <family val="2"/>
          </rPr>
          <t>UPM:</t>
        </r>
        <r>
          <rPr>
            <sz val="9"/>
            <color indexed="81"/>
            <rFont val="Tahoma"/>
            <family val="2"/>
          </rPr>
          <t xml:space="preserve">
Insert the name of the pulp grade</t>
        </r>
      </text>
    </comment>
    <comment ref="T32" authorId="0" shapeId="0" xr:uid="{00000000-0006-0000-0800-00002B000000}">
      <text>
        <r>
          <rPr>
            <b/>
            <sz val="9"/>
            <color indexed="81"/>
            <rFont val="Tahoma"/>
            <family val="2"/>
          </rPr>
          <t>UPM:</t>
        </r>
        <r>
          <rPr>
            <sz val="9"/>
            <color indexed="81"/>
            <rFont val="Tahoma"/>
            <family val="2"/>
          </rPr>
          <t xml:space="preserve">
Insert the name of the pulp grade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<sst xmlns="http://schemas.openxmlformats.org/spreadsheetml/2006/main" count="755" uniqueCount="413">
  <si>
    <t>Mandatory</t>
  </si>
  <si>
    <t>Optional</t>
  </si>
  <si>
    <t>Note! Mandatory sections in Data Summary sheet should be all green when completed correctly.</t>
  </si>
  <si>
    <t xml:space="preserve">Note! Start by typing mill name(s) into sheet 1. Mill info &amp; Contact data, row 18. This data will be 
automatically copied to all relevant cells in this questionnaire. </t>
  </si>
  <si>
    <t>1. About this questionnaire</t>
  </si>
  <si>
    <t>2. Environmental performance</t>
  </si>
  <si>
    <t xml:space="preserve">
UPM requires its pulp suppliers to use the best available techniques from a technical and economical point of view in order to minimize environmental loading. UPM expects continuous progress in suppliers’ environmental performance. 
To support this, UPM requests suppliers to adopt a practice of thorough reporting and audits their operations regularly. </t>
  </si>
  <si>
    <t>4. Transportation</t>
  </si>
  <si>
    <t xml:space="preserve">Transportation data (average km and share of the transportation mode) is needed for:
- wood raw material transported from forest or saw mill to pulp mill
- pulp transported to UPM paper mill(s) 
</t>
  </si>
  <si>
    <t>5. Social responsibility</t>
  </si>
  <si>
    <r>
      <t xml:space="preserve">
Social responsibility covers UPM’s commitment to responsible and ethical business practices wherever we operate. </t>
    </r>
    <r>
      <rPr>
        <b/>
        <sz val="10"/>
        <color rgb="FFFF0000"/>
        <rFont val="Arial"/>
        <family val="2"/>
      </rPr>
      <t xml:space="preserve">
</t>
    </r>
    <r>
      <rPr>
        <b/>
        <sz val="10"/>
        <rFont val="Arial"/>
        <family val="2"/>
      </rPr>
      <t xml:space="preserve">UPM considers a serious accident an accident which causes permanent loss of working ability and/or permanent disability of employee/worker or fatal accidents. 
Total recordable incident (TRI) includes: Lost Time Accidents (LTA) and accidents which require medical treatment or modified duty for the employee/worker.
In addition first aid cases and minor accidents can be recorded. </t>
    </r>
  </si>
  <si>
    <t>6. Regulatory Compliance</t>
  </si>
  <si>
    <t>Confidentiality</t>
  </si>
  <si>
    <t xml:space="preserve">
The information provided in this questionnaire will be treated confidentially for the purposes explained in the "about this questionnaire" section above. 
</t>
  </si>
  <si>
    <t xml:space="preserve">UPM contacts </t>
  </si>
  <si>
    <t>Requested information</t>
  </si>
  <si>
    <t>Not completed</t>
  </si>
  <si>
    <t>Completed</t>
  </si>
  <si>
    <t>1.1.</t>
  </si>
  <si>
    <t>SUPPLYING MILLS</t>
  </si>
  <si>
    <t>1.2.</t>
  </si>
  <si>
    <t>CONTACT DATA</t>
  </si>
  <si>
    <t>1.3.</t>
  </si>
  <si>
    <t>(PARENT) COMPANY INFORMATION / COMMENTS</t>
  </si>
  <si>
    <t>1.4.</t>
  </si>
  <si>
    <t>OTHER INFORMATION / COMMENTS</t>
  </si>
  <si>
    <t>2.0</t>
  </si>
  <si>
    <t>ALLOCATION OF EMISSIONS TO DIFFERENT PRODUCTS</t>
  </si>
  <si>
    <t>2.1.</t>
  </si>
  <si>
    <t>EMISSIONS TO AIR</t>
  </si>
  <si>
    <t>2.2.</t>
  </si>
  <si>
    <t>EMISSIONS TO WATER AND WATER USAGE</t>
  </si>
  <si>
    <t>2.3.</t>
  </si>
  <si>
    <t>WASTE MANAGEMENT</t>
  </si>
  <si>
    <t>2.4.</t>
  </si>
  <si>
    <t xml:space="preserve">ENERGY USE </t>
  </si>
  <si>
    <t>2.5.</t>
  </si>
  <si>
    <t>WOOD CONSUMPTION</t>
  </si>
  <si>
    <t>2.6.</t>
  </si>
  <si>
    <t>CARBON PROFILE</t>
  </si>
  <si>
    <t>2.7.</t>
  </si>
  <si>
    <t>CHEMICAL INFORMATION</t>
  </si>
  <si>
    <t>2.8.</t>
  </si>
  <si>
    <t>3.1.</t>
  </si>
  <si>
    <t>RESPONSIBLE WOOD FIBRE SOURCING</t>
  </si>
  <si>
    <t>3.2.</t>
  </si>
  <si>
    <t>4.1.</t>
  </si>
  <si>
    <t>TRANSPORTATION OF WOOD RAW MATERIAL</t>
  </si>
  <si>
    <t>4.2.</t>
  </si>
  <si>
    <t>TRANSPORTATION OF PULP TO UPM MILLS</t>
  </si>
  <si>
    <t>4.3.</t>
  </si>
  <si>
    <t>5.1.</t>
  </si>
  <si>
    <t>OCCUPATIONAL HEALTH AND SAFETY</t>
  </si>
  <si>
    <t>5.2.</t>
  </si>
  <si>
    <t>6.1.</t>
  </si>
  <si>
    <t>Regulatory Compliance</t>
  </si>
  <si>
    <t>Mandatory for suppliers to Changshu, Jämsänkoski, Kymi, Nordland, Plattling, Tervasaari, Schongau and RaumaCell mills</t>
  </si>
  <si>
    <t>6.1 FOOD CONTACT</t>
  </si>
  <si>
    <t>6.2 OTHER PRODUCT SAFETY QUESTIONS</t>
  </si>
  <si>
    <r>
      <t xml:space="preserve">UPM - PULP SUPPLIER PERFORMANCE QUESTIONNAIRE - </t>
    </r>
    <r>
      <rPr>
        <b/>
        <i/>
        <sz val="11"/>
        <rFont val="Arial"/>
        <family val="2"/>
      </rPr>
      <t>Mill info &amp; Contact data</t>
    </r>
  </si>
  <si>
    <t>Please fill in the green cells. In case you report on several mills, please apply a specific column for each mill.</t>
  </si>
  <si>
    <t xml:space="preserve">NOTE: </t>
  </si>
  <si>
    <t xml:space="preserve">- The tables in this questionnaire are designed so that you can report on more than one mill and/or product by using the same file. </t>
  </si>
  <si>
    <t xml:space="preserve">Mill names to be typed in row 18 </t>
  </si>
  <si>
    <t xml:space="preserve">Mill Name </t>
  </si>
  <si>
    <t>COMMENTS</t>
  </si>
  <si>
    <t>Address:</t>
  </si>
  <si>
    <t>Country:</t>
  </si>
  <si>
    <r>
      <t xml:space="preserve">Pulp type </t>
    </r>
    <r>
      <rPr>
        <sz val="9"/>
        <rFont val="Arial"/>
        <family val="2"/>
      </rPr>
      <t>(kraft, CTMP, TMP etc.)</t>
    </r>
    <r>
      <rPr>
        <b/>
        <sz val="9"/>
        <rFont val="Arial"/>
        <family val="2"/>
      </rPr>
      <t>:</t>
    </r>
  </si>
  <si>
    <r>
      <t xml:space="preserve">Total annual pulp production 
</t>
    </r>
    <r>
      <rPr>
        <sz val="9"/>
        <color theme="1"/>
        <rFont val="Arial"/>
        <family val="2"/>
      </rPr>
      <t xml:space="preserve">[in air dry </t>
    </r>
    <r>
      <rPr>
        <i/>
        <sz val="9"/>
        <color theme="1"/>
        <rFont val="Arial"/>
        <family val="2"/>
      </rPr>
      <t>metric tonne</t>
    </r>
    <r>
      <rPr>
        <sz val="9"/>
        <color theme="1"/>
        <rFont val="Arial"/>
        <family val="2"/>
      </rPr>
      <t>]</t>
    </r>
    <r>
      <rPr>
        <b/>
        <sz val="9"/>
        <color theme="1"/>
        <rFont val="Arial"/>
        <family val="2"/>
      </rPr>
      <t>:</t>
    </r>
  </si>
  <si>
    <r>
      <t xml:space="preserve">Pulp delivered to the following UPM mills 
</t>
    </r>
    <r>
      <rPr>
        <sz val="9"/>
        <color theme="1"/>
        <rFont val="Arial"/>
        <family val="2"/>
      </rPr>
      <t>(list all the mills)</t>
    </r>
    <r>
      <rPr>
        <b/>
        <sz val="9"/>
        <color theme="1"/>
        <rFont val="Arial"/>
        <family val="2"/>
      </rPr>
      <t>:</t>
    </r>
  </si>
  <si>
    <r>
      <t xml:space="preserve">Certified environmental management system(s) of the mill </t>
    </r>
    <r>
      <rPr>
        <sz val="9"/>
        <color theme="1"/>
        <rFont val="Arial"/>
        <family val="2"/>
      </rPr>
      <t>(ISO14001, EMAS, or alike)</t>
    </r>
    <r>
      <rPr>
        <b/>
        <sz val="9"/>
        <color theme="1"/>
        <rFont val="Arial"/>
        <family val="2"/>
      </rPr>
      <t>:</t>
    </r>
  </si>
  <si>
    <r>
      <t xml:space="preserve">Certified quality management system of the mill </t>
    </r>
    <r>
      <rPr>
        <sz val="9"/>
        <color theme="1"/>
        <rFont val="Arial"/>
        <family val="2"/>
      </rPr>
      <t>(ISO 9001)</t>
    </r>
    <r>
      <rPr>
        <b/>
        <sz val="9"/>
        <color theme="1"/>
        <rFont val="Arial"/>
        <family val="2"/>
      </rPr>
      <t>:</t>
    </r>
  </si>
  <si>
    <r>
      <t xml:space="preserve">Certified Chain of Custody system(s) of the mill </t>
    </r>
    <r>
      <rPr>
        <sz val="9"/>
        <color theme="1"/>
        <rFont val="Arial"/>
        <family val="2"/>
      </rPr>
      <t>(PEFC, FSC, SFI, or alike)</t>
    </r>
    <r>
      <rPr>
        <b/>
        <sz val="9"/>
        <color theme="1"/>
        <rFont val="Arial"/>
        <family val="2"/>
      </rPr>
      <t xml:space="preserve"> and </t>
    </r>
    <r>
      <rPr>
        <b/>
        <sz val="9"/>
        <color rgb="FFFF0000"/>
        <rFont val="Arial"/>
        <family val="2"/>
      </rPr>
      <t>specify cerificate numbers</t>
    </r>
    <r>
      <rPr>
        <b/>
        <sz val="9"/>
        <color theme="1"/>
        <rFont val="Arial"/>
        <family val="2"/>
      </rPr>
      <t>:</t>
    </r>
  </si>
  <si>
    <r>
      <t xml:space="preserve">FSC Controlled Wood certification for pulp production </t>
    </r>
    <r>
      <rPr>
        <i/>
        <sz val="9"/>
        <color theme="1"/>
        <rFont val="Arial"/>
        <family val="2"/>
      </rPr>
      <t xml:space="preserve">(yes/no) </t>
    </r>
    <r>
      <rPr>
        <b/>
        <sz val="9"/>
        <color theme="1"/>
        <rFont val="Arial"/>
        <family val="2"/>
      </rPr>
      <t xml:space="preserve">and </t>
    </r>
    <r>
      <rPr>
        <b/>
        <sz val="9"/>
        <color rgb="FFFF0000"/>
        <rFont val="Arial"/>
        <family val="2"/>
      </rPr>
      <t>specify cerificate numbers</t>
    </r>
    <r>
      <rPr>
        <b/>
        <sz val="9"/>
        <color theme="1"/>
        <rFont val="Arial"/>
        <family val="2"/>
      </rPr>
      <t>:</t>
    </r>
  </si>
  <si>
    <r>
      <t xml:space="preserve">Certified Occupational Health and Safety System </t>
    </r>
    <r>
      <rPr>
        <sz val="9"/>
        <color theme="1"/>
        <rFont val="Arial"/>
        <family val="2"/>
      </rPr>
      <t>(ISO 45001 or alike)</t>
    </r>
    <r>
      <rPr>
        <b/>
        <sz val="9"/>
        <color theme="1"/>
        <rFont val="Arial"/>
        <family val="2"/>
      </rPr>
      <t xml:space="preserve">: </t>
    </r>
  </si>
  <si>
    <r>
      <rPr>
        <b/>
        <sz val="9"/>
        <color rgb="FFFF0000"/>
        <rFont val="Arial"/>
        <family val="2"/>
      </rPr>
      <t xml:space="preserve">Web link to certificates </t>
    </r>
    <r>
      <rPr>
        <sz val="9"/>
        <color rgb="FFFF0000"/>
        <rFont val="Arial"/>
        <family val="2"/>
      </rPr>
      <t>(or pls attach copies</t>
    </r>
    <r>
      <rPr>
        <b/>
        <sz val="9"/>
        <color rgb="FFFF0000"/>
        <rFont val="Arial"/>
        <family val="2"/>
      </rPr>
      <t>)</t>
    </r>
  </si>
  <si>
    <r>
      <t xml:space="preserve">Do you utilize a modern cooking process that includes oxygen delignification </t>
    </r>
    <r>
      <rPr>
        <i/>
        <sz val="9"/>
        <color theme="1"/>
        <rFont val="Arial"/>
        <family val="2"/>
      </rPr>
      <t>(yes/no):</t>
    </r>
  </si>
  <si>
    <r>
      <t xml:space="preserve">Compliance with all legal/regulatory requirements for pulp production </t>
    </r>
    <r>
      <rPr>
        <i/>
        <sz val="9"/>
        <color theme="1"/>
        <rFont val="Arial"/>
        <family val="2"/>
      </rPr>
      <t xml:space="preserve">(yes/no)
</t>
    </r>
  </si>
  <si>
    <t>NOTE: In case you respond 'No', pls explain in the Comments section or in the section at the end of this page.</t>
  </si>
  <si>
    <t>The mill's environmental improvement plan, current targets and period</t>
  </si>
  <si>
    <t>NOTE: In case you need more space, please apply the section at the end of this page.</t>
  </si>
  <si>
    <r>
      <t xml:space="preserve">Name of the pulp grade(s) supplied to UPM 
</t>
    </r>
    <r>
      <rPr>
        <sz val="8"/>
        <color theme="1"/>
        <rFont val="Arial"/>
        <family val="2"/>
      </rPr>
      <t>(</t>
    </r>
    <r>
      <rPr>
        <b/>
        <sz val="8"/>
        <color theme="1"/>
        <rFont val="Arial"/>
        <family val="2"/>
      </rPr>
      <t>Note:</t>
    </r>
    <r>
      <rPr>
        <sz val="8"/>
        <color theme="1"/>
        <rFont val="Arial"/>
        <family val="2"/>
      </rPr>
      <t xml:space="preserve"> Please insert the name of the pulp grade(s) by replacing the word 'Grade')</t>
    </r>
    <r>
      <rPr>
        <b/>
        <sz val="9"/>
        <color theme="1"/>
        <rFont val="Arial"/>
        <family val="2"/>
      </rPr>
      <t>:</t>
    </r>
  </si>
  <si>
    <t xml:space="preserve">Grade </t>
  </si>
  <si>
    <r>
      <t xml:space="preserve">Specify the type of wood used 
</t>
    </r>
    <r>
      <rPr>
        <i/>
        <sz val="9"/>
        <color theme="1"/>
        <rFont val="Arial"/>
        <family val="2"/>
      </rPr>
      <t>(Softwood = SW; Hardwood = HW)</t>
    </r>
  </si>
  <si>
    <r>
      <t xml:space="preserve">Bleaching method </t>
    </r>
    <r>
      <rPr>
        <sz val="9"/>
        <color theme="1"/>
        <rFont val="Arial"/>
        <family val="2"/>
      </rPr>
      <t>(ECF/TCF/Unbleached - pls specify)</t>
    </r>
  </si>
  <si>
    <r>
      <t>Bleaching sequence</t>
    </r>
    <r>
      <rPr>
        <sz val="9"/>
        <color theme="1"/>
        <rFont val="Arial"/>
        <family val="2"/>
      </rPr>
      <t xml:space="preserve"> (incl. Oxygen delignification)</t>
    </r>
  </si>
  <si>
    <r>
      <t xml:space="preserve">Is the pulp approved for Nordic Ecolabelled products </t>
    </r>
    <r>
      <rPr>
        <sz val="9"/>
        <color theme="1"/>
        <rFont val="Arial"/>
        <family val="2"/>
      </rPr>
      <t>(</t>
    </r>
    <r>
      <rPr>
        <i/>
        <sz val="9"/>
        <color theme="1"/>
        <rFont val="Arial"/>
        <family val="2"/>
      </rPr>
      <t>yes/no)</t>
    </r>
    <r>
      <rPr>
        <b/>
        <i/>
        <sz val="9"/>
        <color theme="1"/>
        <rFont val="Arial"/>
        <family val="2"/>
      </rPr>
      <t>:</t>
    </r>
  </si>
  <si>
    <t>If yes, please specify  the name of the pulp in the Nordic Ecolabel MSA-tool</t>
  </si>
  <si>
    <r>
      <t xml:space="preserve">Is the pulp approved for EU Ecolabelled products </t>
    </r>
    <r>
      <rPr>
        <sz val="9"/>
        <color theme="1"/>
        <rFont val="Arial"/>
        <family val="2"/>
      </rPr>
      <t>(</t>
    </r>
    <r>
      <rPr>
        <i/>
        <sz val="9"/>
        <color theme="1"/>
        <rFont val="Arial"/>
        <family val="2"/>
      </rPr>
      <t>yes/no</t>
    </r>
    <r>
      <rPr>
        <sz val="9"/>
        <color theme="1"/>
        <rFont val="Arial"/>
        <family val="2"/>
      </rPr>
      <t>)</t>
    </r>
    <r>
      <rPr>
        <b/>
        <sz val="9"/>
        <color theme="1"/>
        <rFont val="Arial"/>
        <family val="2"/>
      </rPr>
      <t>:</t>
    </r>
  </si>
  <si>
    <t>Contact person:</t>
  </si>
  <si>
    <t>Position/function:</t>
  </si>
  <si>
    <t>E-mail:</t>
  </si>
  <si>
    <t>Telephone:</t>
  </si>
  <si>
    <t>Company name:</t>
  </si>
  <si>
    <r>
      <t xml:space="preserve">Parent company </t>
    </r>
    <r>
      <rPr>
        <i/>
        <sz val="9"/>
        <color theme="1"/>
        <rFont val="Arial"/>
        <family val="2"/>
      </rPr>
      <t>(if any)</t>
    </r>
    <r>
      <rPr>
        <b/>
        <sz val="9"/>
        <color theme="1"/>
        <rFont val="Arial"/>
        <family val="2"/>
      </rPr>
      <t>:</t>
    </r>
  </si>
  <si>
    <t>Post code:</t>
  </si>
  <si>
    <r>
      <rPr>
        <b/>
        <sz val="9"/>
        <color rgb="FFFF0000"/>
        <rFont val="Arial"/>
        <family val="2"/>
      </rPr>
      <t>Mill</t>
    </r>
    <r>
      <rPr>
        <b/>
        <sz val="9"/>
        <color theme="1"/>
        <rFont val="Arial"/>
        <family val="2"/>
      </rPr>
      <t xml:space="preserve"> Address:</t>
    </r>
  </si>
  <si>
    <r>
      <rPr>
        <b/>
        <sz val="9"/>
        <color rgb="FFFF0000"/>
        <rFont val="Arial"/>
        <family val="2"/>
      </rPr>
      <t>Mill</t>
    </r>
    <r>
      <rPr>
        <b/>
        <sz val="9"/>
        <color theme="1"/>
        <rFont val="Arial"/>
        <family val="2"/>
      </rPr>
      <t xml:space="preserve"> Post code:</t>
    </r>
  </si>
  <si>
    <r>
      <rPr>
        <b/>
        <sz val="9"/>
        <color rgb="FFFF0000"/>
        <rFont val="Arial"/>
        <family val="2"/>
      </rPr>
      <t>Mill</t>
    </r>
    <r>
      <rPr>
        <b/>
        <sz val="9"/>
        <color theme="1"/>
        <rFont val="Arial"/>
        <family val="2"/>
      </rPr>
      <t xml:space="preserve"> Country:</t>
    </r>
  </si>
  <si>
    <t>Date and place:</t>
  </si>
  <si>
    <t>Signature:</t>
  </si>
  <si>
    <t xml:space="preserve">REPLY </t>
  </si>
  <si>
    <t>www-link</t>
  </si>
  <si>
    <t>COMMENT</t>
  </si>
  <si>
    <t>Company Code of Conduct:</t>
  </si>
  <si>
    <t>Supplier Code of Conduct:</t>
  </si>
  <si>
    <r>
      <rPr>
        <b/>
        <sz val="9"/>
        <color theme="1"/>
        <rFont val="Arial"/>
        <family val="2"/>
      </rPr>
      <t xml:space="preserve">Other relevant policies, </t>
    </r>
    <r>
      <rPr>
        <b/>
        <sz val="6"/>
        <color theme="1"/>
        <rFont val="Arial"/>
        <family val="2"/>
      </rPr>
      <t xml:space="preserve">
</t>
    </r>
    <r>
      <rPr>
        <b/>
        <sz val="7"/>
        <color theme="1"/>
        <rFont val="Arial"/>
        <family val="2"/>
      </rPr>
      <t>(please name into the comment field):</t>
    </r>
  </si>
  <si>
    <r>
      <t>UPM - PULP SUPPLIER PERFORMANCE QUESTIONNAIRE -</t>
    </r>
    <r>
      <rPr>
        <b/>
        <sz val="11"/>
        <color theme="9" tint="-0.249977111117893"/>
        <rFont val="Arial"/>
        <family val="2"/>
      </rPr>
      <t xml:space="preserve"> </t>
    </r>
    <r>
      <rPr>
        <b/>
        <i/>
        <sz val="11"/>
        <rFont val="Arial"/>
        <family val="2"/>
      </rPr>
      <t>Environmental performance</t>
    </r>
  </si>
  <si>
    <t>Please fill in the green cells</t>
  </si>
  <si>
    <t>2.0.</t>
  </si>
  <si>
    <t xml:space="preserve">YOUR REPLY </t>
  </si>
  <si>
    <t xml:space="preserve">Have you allocated pulp mills emissions and consumptions to other products / by-products than chemical pulp? </t>
  </si>
  <si>
    <t>Please explain allocation applied (e.g. how much of total pulp mill emissions allocated to chemical pulp?)</t>
  </si>
  <si>
    <t>- The data shall include recovery boilers, auxiliary boilers, lime kilns and fugitive emissions.</t>
  </si>
  <si>
    <t>- All data shall be calculated as per air dry (90% dry matter) metric tonne of pulp produced at the pulp mill.</t>
  </si>
  <si>
    <r>
      <t>- Please apply the column '</t>
    </r>
    <r>
      <rPr>
        <i/>
        <sz val="10"/>
        <color theme="1"/>
        <rFont val="Arial"/>
        <family val="2"/>
      </rPr>
      <t>Comments</t>
    </r>
    <r>
      <rPr>
        <sz val="10"/>
        <color theme="1"/>
        <rFont val="Arial"/>
        <family val="2"/>
      </rPr>
      <t>' for additional information and specifications</t>
    </r>
  </si>
  <si>
    <t>PARAMETER</t>
  </si>
  <si>
    <t>unit</t>
  </si>
  <si>
    <t>NOTE</t>
  </si>
  <si>
    <t>Total sulphur, S</t>
  </si>
  <si>
    <t>kg S / tonne</t>
  </si>
  <si>
    <r>
      <t>Total sulphur, not SO</t>
    </r>
    <r>
      <rPr>
        <vertAlign val="subscript"/>
        <sz val="9"/>
        <color theme="1"/>
        <rFont val="Arial"/>
        <family val="2"/>
      </rPr>
      <t>2</t>
    </r>
    <r>
      <rPr>
        <sz val="9"/>
        <color theme="1"/>
        <rFont val="Arial"/>
        <family val="2"/>
      </rPr>
      <t xml:space="preserve">, </t>
    </r>
    <r>
      <rPr>
        <sz val="9"/>
        <color theme="9" tint="-0.249977111117893"/>
        <rFont val="Arial"/>
        <family val="2"/>
      </rPr>
      <t>EU Ecolabel Graphic paper critera reference value 0.35 
CTMP and REF 0.20_</t>
    </r>
    <r>
      <rPr>
        <sz val="9"/>
        <color theme="1"/>
        <rFont val="Arial"/>
        <family val="2"/>
      </rPr>
      <t>Nordic Ecolabel CTMP and REF reference value 0.15</t>
    </r>
  </si>
  <si>
    <r>
      <t xml:space="preserve"> - of which TRS </t>
    </r>
    <r>
      <rPr>
        <sz val="8"/>
        <color theme="1"/>
        <rFont val="Arial"/>
        <family val="2"/>
      </rPr>
      <t>(total reduced sulphur)</t>
    </r>
  </si>
  <si>
    <r>
      <t>Nitrogen oxides, NO</t>
    </r>
    <r>
      <rPr>
        <b/>
        <vertAlign val="subscript"/>
        <sz val="9"/>
        <color theme="1"/>
        <rFont val="Arial"/>
        <family val="2"/>
      </rPr>
      <t xml:space="preserve">x </t>
    </r>
    <r>
      <rPr>
        <b/>
        <sz val="9"/>
        <color theme="1"/>
        <rFont val="Arial"/>
        <family val="2"/>
      </rPr>
      <t xml:space="preserve"> </t>
    </r>
    <r>
      <rPr>
        <sz val="8"/>
        <color theme="1"/>
        <rFont val="Arial"/>
        <family val="2"/>
      </rPr>
      <t>(expressed as NO</t>
    </r>
    <r>
      <rPr>
        <vertAlign val="subscript"/>
        <sz val="8"/>
        <color theme="1"/>
        <rFont val="Arial"/>
        <family val="2"/>
      </rPr>
      <t>2</t>
    </r>
    <r>
      <rPr>
        <sz val="8"/>
        <color theme="1"/>
        <rFont val="Arial"/>
        <family val="2"/>
      </rPr>
      <t>)</t>
    </r>
  </si>
  <si>
    <t>kg / tonne</t>
  </si>
  <si>
    <t>EU Ecolabel Graphic paper critera reference value 1.6   CTMP and REF 0.25
Nordic Ecolabel reference value 1.5</t>
  </si>
  <si>
    <r>
      <t>Carbon dioxide, CO</t>
    </r>
    <r>
      <rPr>
        <b/>
        <vertAlign val="subscript"/>
        <sz val="9"/>
        <color theme="1"/>
        <rFont val="Arial"/>
        <family val="2"/>
      </rPr>
      <t>2</t>
    </r>
    <r>
      <rPr>
        <b/>
        <sz val="9"/>
        <color theme="1"/>
        <rFont val="Arial"/>
        <family val="2"/>
      </rPr>
      <t xml:space="preserve"> </t>
    </r>
    <r>
      <rPr>
        <sz val="8"/>
        <color theme="1"/>
        <rFont val="Arial"/>
        <family val="2"/>
      </rPr>
      <t>(fossil)</t>
    </r>
    <r>
      <rPr>
        <b/>
        <sz val="9"/>
        <color theme="1"/>
        <rFont val="Arial"/>
        <family val="2"/>
      </rPr>
      <t xml:space="preserve"> </t>
    </r>
    <r>
      <rPr>
        <b/>
        <sz val="9"/>
        <color rgb="FFFF0000"/>
        <rFont val="Arial"/>
        <family val="2"/>
      </rPr>
      <t>Scope 1</t>
    </r>
  </si>
  <si>
    <r>
      <t>Carbon dioxide, CO</t>
    </r>
    <r>
      <rPr>
        <b/>
        <vertAlign val="subscript"/>
        <sz val="9"/>
        <color theme="1"/>
        <rFont val="Arial"/>
        <family val="2"/>
      </rPr>
      <t>2</t>
    </r>
    <r>
      <rPr>
        <b/>
        <sz val="9"/>
        <color theme="1"/>
        <rFont val="Arial"/>
        <family val="2"/>
      </rPr>
      <t xml:space="preserve"> </t>
    </r>
    <r>
      <rPr>
        <sz val="8"/>
        <color theme="1"/>
        <rFont val="Arial"/>
        <family val="2"/>
      </rPr>
      <t>(biogenic)</t>
    </r>
    <r>
      <rPr>
        <b/>
        <sz val="9"/>
        <color theme="1"/>
        <rFont val="Arial"/>
        <family val="2"/>
      </rPr>
      <t xml:space="preserve"> </t>
    </r>
    <r>
      <rPr>
        <b/>
        <sz val="9"/>
        <color rgb="FFFF0000"/>
        <rFont val="Arial"/>
        <family val="2"/>
      </rPr>
      <t>Scope 1</t>
    </r>
  </si>
  <si>
    <t>This data needs to reported!</t>
  </si>
  <si>
    <t>Total Suspended Particles, TSP (Dust)</t>
  </si>
  <si>
    <t>Mercury</t>
  </si>
  <si>
    <t>mg / tonne</t>
  </si>
  <si>
    <t>NOTE:</t>
  </si>
  <si>
    <t>-  All data shall be calculated as per air dry (90% dry matter) metric tonne of pulp produced at the pulp mill.</t>
  </si>
  <si>
    <r>
      <t>-  Please apply the column '</t>
    </r>
    <r>
      <rPr>
        <i/>
        <sz val="10"/>
        <color theme="1"/>
        <rFont val="Arial"/>
        <family val="2"/>
      </rPr>
      <t>Comments</t>
    </r>
    <r>
      <rPr>
        <sz val="10"/>
        <color theme="1"/>
        <rFont val="Arial"/>
        <family val="2"/>
      </rPr>
      <t>' for additional information and specifications</t>
    </r>
  </si>
  <si>
    <r>
      <t xml:space="preserve">BOD5 </t>
    </r>
    <r>
      <rPr>
        <sz val="8"/>
        <color theme="1"/>
        <rFont val="Arial"/>
        <family val="2"/>
      </rPr>
      <t>(Biochemical oxygen demand)</t>
    </r>
  </si>
  <si>
    <r>
      <t>Report the BOD either as BOD</t>
    </r>
    <r>
      <rPr>
        <b/>
        <sz val="9"/>
        <color theme="1"/>
        <rFont val="Arial"/>
        <family val="2"/>
      </rPr>
      <t>5</t>
    </r>
    <r>
      <rPr>
        <sz val="9"/>
        <color theme="1"/>
        <rFont val="Arial"/>
        <family val="2"/>
      </rPr>
      <t xml:space="preserve"> or BOD</t>
    </r>
    <r>
      <rPr>
        <b/>
        <sz val="9"/>
        <color theme="1"/>
        <rFont val="Arial"/>
        <family val="2"/>
      </rPr>
      <t>7</t>
    </r>
  </si>
  <si>
    <r>
      <t xml:space="preserve">BOD7 </t>
    </r>
    <r>
      <rPr>
        <sz val="8"/>
        <color theme="1"/>
        <rFont val="Arial"/>
        <family val="2"/>
      </rPr>
      <t>(Biochemical oxygen demand)</t>
    </r>
  </si>
  <si>
    <r>
      <t xml:space="preserve">COD </t>
    </r>
    <r>
      <rPr>
        <sz val="8"/>
        <color theme="1"/>
        <rFont val="Arial"/>
        <family val="2"/>
      </rPr>
      <t>(Chemical oxygen demand)</t>
    </r>
  </si>
  <si>
    <t>EU Ecolabel Graphic paper critera reference value 16.0 
Unbleached pulp 6.5,  CTMP 16.0, REF without de-inking 1.10 and REF with de-inking 2.40
Nordic Ecolabel reference value 15,  CTMP 15.0,  REF 2.0</t>
  </si>
  <si>
    <r>
      <t>TSS</t>
    </r>
    <r>
      <rPr>
        <sz val="9"/>
        <color theme="1"/>
        <rFont val="Arial"/>
        <family val="2"/>
      </rPr>
      <t xml:space="preserve"> </t>
    </r>
    <r>
      <rPr>
        <sz val="8"/>
        <color theme="1"/>
        <rFont val="Arial"/>
        <family val="2"/>
      </rPr>
      <t>(Total suspended solids)</t>
    </r>
  </si>
  <si>
    <r>
      <t xml:space="preserve">AOX - ECF pulp 
</t>
    </r>
    <r>
      <rPr>
        <sz val="8"/>
        <color theme="1"/>
        <rFont val="Arial"/>
        <family val="2"/>
      </rPr>
      <t xml:space="preserve">(Adsorbable organic halogen compounds) </t>
    </r>
  </si>
  <si>
    <r>
      <t xml:space="preserve">AOX - TCF pulp
</t>
    </r>
    <r>
      <rPr>
        <sz val="8"/>
        <color theme="1"/>
        <rFont val="Arial"/>
        <family val="2"/>
      </rPr>
      <t>(Adsorbable organic halogen compounds)</t>
    </r>
  </si>
  <si>
    <r>
      <t xml:space="preserve">Phosphorus, P </t>
    </r>
    <r>
      <rPr>
        <sz val="9"/>
        <color theme="1"/>
        <rFont val="Arial"/>
        <family val="2"/>
      </rPr>
      <t>(total)</t>
    </r>
  </si>
  <si>
    <r>
      <t xml:space="preserve">In case other than </t>
    </r>
    <r>
      <rPr>
        <b/>
        <sz val="9"/>
        <color theme="1"/>
        <rFont val="Arial"/>
        <family val="2"/>
      </rPr>
      <t>total</t>
    </r>
    <r>
      <rPr>
        <sz val="9"/>
        <color theme="1"/>
        <rFont val="Arial"/>
        <family val="2"/>
      </rPr>
      <t xml:space="preserve"> P measured, specify which is measured. 
</t>
    </r>
    <r>
      <rPr>
        <sz val="9"/>
        <color theme="9" tint="-0.249977111117893"/>
        <rFont val="Arial"/>
        <family val="2"/>
      </rPr>
      <t>EU Ecolabel Graphic paper critera reference value for bleached chemical pulp 0.09 / (0.25 e.g. Iberian eucalyptus),</t>
    </r>
    <r>
      <rPr>
        <sz val="9"/>
        <color theme="1"/>
        <rFont val="Arial"/>
        <family val="2"/>
      </rPr>
      <t xml:space="preserve">   </t>
    </r>
    <r>
      <rPr>
        <sz val="9"/>
        <color theme="9" tint="-0.249977111117893"/>
        <rFont val="Arial"/>
        <family val="2"/>
      </rPr>
      <t>Unbleached pulp 0.016,   CTMP 0,008</t>
    </r>
    <r>
      <rPr>
        <sz val="9"/>
        <color theme="1"/>
        <rFont val="Arial"/>
        <family val="2"/>
      </rPr>
      <t xml:space="preserve">
</t>
    </r>
    <r>
      <rPr>
        <sz val="9"/>
        <color theme="9" tint="-0.249977111117893"/>
        <rFont val="Arial"/>
        <family val="2"/>
      </rPr>
      <t xml:space="preserve">REF without de-inking 0.006 and REF with de-inking 0.008
</t>
    </r>
    <r>
      <rPr>
        <sz val="9"/>
        <color theme="1"/>
        <rFont val="Arial"/>
        <family val="2"/>
      </rPr>
      <t>Nordic Ecolabel reference value 0.025  (0.08 for eucalyptus pulp) REF 0.007</t>
    </r>
  </si>
  <si>
    <r>
      <t xml:space="preserve">Nitrogen, N </t>
    </r>
    <r>
      <rPr>
        <sz val="9"/>
        <color theme="1"/>
        <rFont val="Arial"/>
        <family val="2"/>
      </rPr>
      <t>(total)</t>
    </r>
  </si>
  <si>
    <r>
      <t xml:space="preserve">In case other than </t>
    </r>
    <r>
      <rPr>
        <b/>
        <sz val="9"/>
        <color theme="1"/>
        <rFont val="Arial"/>
        <family val="2"/>
      </rPr>
      <t>total</t>
    </r>
    <r>
      <rPr>
        <sz val="9"/>
        <color theme="1"/>
        <rFont val="Arial"/>
        <family val="2"/>
      </rPr>
      <t xml:space="preserve"> N measured, specify which is measured.</t>
    </r>
  </si>
  <si>
    <t>Polychlorinated dioxins and furans</t>
  </si>
  <si>
    <t>µg TEQ / tonne</t>
  </si>
  <si>
    <t xml:space="preserve">TEQ (toxic equivalency) = 54.06gr </t>
  </si>
  <si>
    <r>
      <t xml:space="preserve">Use of chelating agent 
</t>
    </r>
    <r>
      <rPr>
        <sz val="8"/>
        <color theme="1"/>
        <rFont val="Arial"/>
        <family val="2"/>
      </rPr>
      <t xml:space="preserve">(EDTA / DTPA, </t>
    </r>
    <r>
      <rPr>
        <i/>
        <sz val="8"/>
        <color theme="1"/>
        <rFont val="Arial"/>
        <family val="2"/>
      </rPr>
      <t>pls. Specify in Comments</t>
    </r>
    <r>
      <rPr>
        <sz val="8"/>
        <color theme="1"/>
        <rFont val="Arial"/>
        <family val="2"/>
      </rPr>
      <t>)</t>
    </r>
  </si>
  <si>
    <t>kg / tonne as active substance</t>
  </si>
  <si>
    <t>EDTA / DTPA, pls. Specify into the comment field</t>
  </si>
  <si>
    <r>
      <t xml:space="preserve">Is your mill located in water stress area? </t>
    </r>
    <r>
      <rPr>
        <i/>
        <sz val="8"/>
        <color theme="1"/>
        <rFont val="Arial"/>
        <family val="2"/>
      </rPr>
      <t>(yes / no)</t>
    </r>
  </si>
  <si>
    <t>What is your Overall Water Risk (incl. stress/scarcity level and main risks) of your local water situation, by using the aqueduct  (https://waterscarcityatlas.org/ ) or (https://www.wri.org/our-work/project/aqueduct) or similar tool?</t>
  </si>
  <si>
    <t>Ground water intake</t>
  </si>
  <si>
    <t>m3 / tonne</t>
  </si>
  <si>
    <t>Surface water intake</t>
  </si>
  <si>
    <t>Public water systems intake</t>
  </si>
  <si>
    <t>Other water intake</t>
  </si>
  <si>
    <t>Total water intake</t>
  </si>
  <si>
    <r>
      <t xml:space="preserve">Freshwater source </t>
    </r>
    <r>
      <rPr>
        <i/>
        <sz val="8"/>
        <color theme="1"/>
        <rFont val="Arial"/>
        <family val="2"/>
      </rPr>
      <t>(pls. specify)</t>
    </r>
  </si>
  <si>
    <t xml:space="preserve">e.g,  River, lake or other </t>
  </si>
  <si>
    <t>Effluent quantity to own effluent treatment plant</t>
  </si>
  <si>
    <t>Effluent quantity to external effluent treatment plant</t>
  </si>
  <si>
    <t>Effluent quantity: Process waste water</t>
  </si>
  <si>
    <t>Effluent quantity: Cooling water</t>
  </si>
  <si>
    <r>
      <t xml:space="preserve">Other water flows </t>
    </r>
    <r>
      <rPr>
        <i/>
        <sz val="8"/>
        <color theme="1"/>
        <rFont val="Arial"/>
        <family val="2"/>
      </rPr>
      <t>(pls. specify in Comments)</t>
    </r>
  </si>
  <si>
    <t>Specify 'other relevant water flows' in the Comments-section.</t>
  </si>
  <si>
    <t>Water evaporation</t>
  </si>
  <si>
    <t>Provide an estimation if measured data is not available! 
IKEA demand!</t>
  </si>
  <si>
    <r>
      <t xml:space="preserve">Is your mill or other parts of your value chain exposed to water scarcity risks? </t>
    </r>
    <r>
      <rPr>
        <sz val="9"/>
        <color theme="1"/>
        <rFont val="Arial"/>
        <family val="2"/>
      </rPr>
      <t>(yes / no) pls. specify risk assessment procedure in comments</t>
    </r>
  </si>
  <si>
    <r>
      <t xml:space="preserve">Do you have long term targets to reduce the water intake 
</t>
    </r>
    <r>
      <rPr>
        <sz val="9"/>
        <color theme="1"/>
        <rFont val="Arial"/>
        <family val="2"/>
      </rPr>
      <t>(</t>
    </r>
    <r>
      <rPr>
        <i/>
        <sz val="9"/>
        <color theme="1"/>
        <rFont val="Arial"/>
        <family val="2"/>
      </rPr>
      <t>yes / no)</t>
    </r>
  </si>
  <si>
    <t>If yes, please describe your targets briefly (either apply the Comments-section or the space at the end this page.</t>
  </si>
  <si>
    <r>
      <t xml:space="preserve">Do you have long term targets to improve the effluent quality 
</t>
    </r>
    <r>
      <rPr>
        <i/>
        <sz val="9"/>
        <color theme="1"/>
        <rFont val="Arial"/>
        <family val="2"/>
      </rPr>
      <t>(yes / no)</t>
    </r>
  </si>
  <si>
    <t>- All non hazardous waste data shall be calculated as Bone dry (100% dry matter) per air dry (90%) metric tonne of pulp produced at the pulp mill.</t>
  </si>
  <si>
    <t xml:space="preserve">  NON-HAZARDOUS WASTE</t>
  </si>
  <si>
    <t>Non-hazardous waste includes all forms of solid and liquid waste, excluding waste water, that are not considered hazardous.</t>
  </si>
  <si>
    <t>Total solid waste to landfill</t>
  </si>
  <si>
    <t>bone dry kg /tonne</t>
  </si>
  <si>
    <t xml:space="preserve">Disposal of waste in a landfill involves burying the waste. </t>
  </si>
  <si>
    <t xml:space="preserve">  - of which total organic waste to landfill</t>
  </si>
  <si>
    <t xml:space="preserve">  - of which organic sludges to landfill</t>
  </si>
  <si>
    <t xml:space="preserve">  - of which inorganic sludges to landfill</t>
  </si>
  <si>
    <t xml:space="preserve">  - of which green liquor dregs waste to landfill</t>
  </si>
  <si>
    <t xml:space="preserve">  - of which Calcium Carbonate / Lime to landfill</t>
  </si>
  <si>
    <t>Re-used (to reuse material for the purpose it was originally intended)</t>
  </si>
  <si>
    <t>To reuse material for the purpose for which it was originally intended.</t>
  </si>
  <si>
    <t>Recycled (to change the waste material into new products)</t>
  </si>
  <si>
    <t>Refers to the collection of waste that cannot be reused and to change (this waste) materials into new products to prevent waste of potentially useful materials.</t>
  </si>
  <si>
    <t xml:space="preserve">  - of which green liquor dregs to recycling</t>
  </si>
  <si>
    <t xml:space="preserve">  - of which Calcium Carbonate to recycling</t>
  </si>
  <si>
    <t xml:space="preserve">  - of which organic sludges to recycling</t>
  </si>
  <si>
    <t>Composting</t>
  </si>
  <si>
    <t xml:space="preserve">Making a heap of wetted organic matter known as green waste (leaves, food waste) and waiting for the materials to break down into humus after a period of weeks or months. </t>
  </si>
  <si>
    <t xml:space="preserve">  - of which Calcium Carbonate to composting</t>
  </si>
  <si>
    <t>Recovered</t>
  </si>
  <si>
    <t xml:space="preserve">To recover, in an environmentally acceptable manner, energy from solid waste that cannot be economically and technically reused or recycled. </t>
  </si>
  <si>
    <t>Incineration</t>
  </si>
  <si>
    <t xml:space="preserve">Incineration of waste materials converts the waste into ash, flue gas, and heat. also known as thermal treatment where solid waste materials are converted by Incinerators into heat, gas, steam and ash. </t>
  </si>
  <si>
    <t xml:space="preserve">  - of which organic sludges to incineration</t>
  </si>
  <si>
    <t>Deep well injection</t>
  </si>
  <si>
    <t xml:space="preserve">An injection well is a device that places fluid deep underground into porous rock formations, such as sandstone or limestone, or into or below the shallow soil layer. The fluid may be water, wastewater, brine (salt water), or water mixed with chemicals. </t>
  </si>
  <si>
    <t>On-site storage</t>
  </si>
  <si>
    <t>Storage is the holding of waste for a temporary period of time prior to the waste being treated, disposed, or stored elsewhere.</t>
  </si>
  <si>
    <r>
      <t xml:space="preserve">Other treatment </t>
    </r>
    <r>
      <rPr>
        <i/>
        <sz val="8"/>
        <color theme="1"/>
        <rFont val="Arial"/>
        <family val="2"/>
      </rPr>
      <t>(pls. specify in Comments)</t>
    </r>
  </si>
  <si>
    <t>Specify in the Comments-section.</t>
  </si>
  <si>
    <t>TOTAL</t>
  </si>
  <si>
    <r>
      <t xml:space="preserve">  HAZARDOUS WASTE</t>
    </r>
    <r>
      <rPr>
        <i/>
        <sz val="9"/>
        <color theme="1"/>
        <rFont val="Arial"/>
        <family val="2"/>
      </rPr>
      <t xml:space="preserve"> (to special treatment)</t>
    </r>
  </si>
  <si>
    <t>Waste that could cause harm to public health and/or the environment because of its chemical, physical or biological characteristics (e.g., it is flammable, explosive, toxic, radioactive, or infectious). It includes, but is not limited to, hazardous waste identified by local legislation.</t>
  </si>
  <si>
    <t>kg/tonne</t>
  </si>
  <si>
    <t>Ref. above</t>
  </si>
  <si>
    <t>Incinerated</t>
  </si>
  <si>
    <r>
      <t>Other treatment</t>
    </r>
    <r>
      <rPr>
        <b/>
        <sz val="8"/>
        <color theme="1"/>
        <rFont val="Arial"/>
        <family val="2"/>
      </rPr>
      <t xml:space="preserve"> </t>
    </r>
    <r>
      <rPr>
        <i/>
        <sz val="8"/>
        <color theme="1"/>
        <rFont val="Arial"/>
        <family val="2"/>
      </rPr>
      <t>(pls. specify in Comments)</t>
    </r>
  </si>
  <si>
    <t>Total amount of lubricants and oil</t>
  </si>
  <si>
    <t xml:space="preserve">- Calculated per air dry (90%) metric tonne of pulp in mill processing excluding the raw material and product transportation </t>
  </si>
  <si>
    <t xml:space="preserve">  ELECTRICITY</t>
  </si>
  <si>
    <t>Total use of electricity to pulp production</t>
  </si>
  <si>
    <t>MWh / tonne</t>
  </si>
  <si>
    <t>Includes utilities (e.g. raw water purification and waste water treatment) needed for pulp production.</t>
  </si>
  <si>
    <t xml:space="preserve">  - of which purchased (only net purchase)</t>
  </si>
  <si>
    <t>Purchased electricity needs to be reported only if the mill is a net purchaser of electricity.</t>
  </si>
  <si>
    <t>Specify the purchased electricity type</t>
  </si>
  <si>
    <t>E.g, electricity from the grid, grid renewable, hydro, solar, wind.</t>
  </si>
  <si>
    <t>Renewable share of the purchased electricity</t>
  </si>
  <si>
    <t>%</t>
  </si>
  <si>
    <t>Ikea demand!</t>
  </si>
  <si>
    <r>
      <t xml:space="preserve">Supporting evidence: please. specify 
</t>
    </r>
    <r>
      <rPr>
        <sz val="8"/>
        <color theme="1"/>
        <rFont val="Arial"/>
        <family val="2"/>
      </rPr>
      <t>add document in Comments</t>
    </r>
  </si>
  <si>
    <t>Type of evidence</t>
  </si>
  <si>
    <r>
      <t>Evidence for Renewable share</t>
    </r>
    <r>
      <rPr>
        <sz val="9"/>
        <color rgb="FFFF0000"/>
        <rFont val="Arial"/>
        <family val="2"/>
      </rPr>
      <t xml:space="preserve">
Ikea demand!</t>
    </r>
  </si>
  <si>
    <r>
      <t>CO</t>
    </r>
    <r>
      <rPr>
        <b/>
        <vertAlign val="subscript"/>
        <sz val="9"/>
        <color theme="1"/>
        <rFont val="Arial"/>
        <family val="2"/>
      </rPr>
      <t>2</t>
    </r>
    <r>
      <rPr>
        <b/>
        <sz val="9"/>
        <color theme="1"/>
        <rFont val="Arial"/>
        <family val="2"/>
      </rPr>
      <t xml:space="preserve"> footprint of the purchased electricity</t>
    </r>
  </si>
  <si>
    <t>kg CO2/MWh</t>
  </si>
  <si>
    <r>
      <t>Supporting evidence: please specify 
I</t>
    </r>
    <r>
      <rPr>
        <sz val="8"/>
        <color theme="1"/>
        <rFont val="Arial"/>
        <family val="2"/>
      </rPr>
      <t>nsert document in Comments</t>
    </r>
  </si>
  <si>
    <r>
      <t>Evidence for CO</t>
    </r>
    <r>
      <rPr>
        <vertAlign val="subscript"/>
        <sz val="9"/>
        <color rgb="FFFF0000"/>
        <rFont val="Arial"/>
        <family val="2"/>
      </rPr>
      <t>2</t>
    </r>
    <r>
      <rPr>
        <sz val="9"/>
        <color rgb="FFFF0000"/>
        <rFont val="Arial"/>
        <family val="2"/>
      </rPr>
      <t xml:space="preserve"> footprint 
Ikea demand!</t>
    </r>
  </si>
  <si>
    <t>Amount of excess electricity which has been sold</t>
  </si>
  <si>
    <t>Sold electricity needs to be reported only in case the mill has excess electricity to be sold.</t>
  </si>
  <si>
    <t>Electricity certificates (e.g. RECs, GoOs)</t>
  </si>
  <si>
    <t>Volume sold / MWh</t>
  </si>
  <si>
    <t xml:space="preserve">Renewable Energy Certificate (REC), Guarantee of Origin (GO/GoO)  Ikea demand! </t>
  </si>
  <si>
    <t xml:space="preserve">  HEAT</t>
  </si>
  <si>
    <t>Total fuel usage for steam generation</t>
  </si>
  <si>
    <t>GJ / tonne</t>
  </si>
  <si>
    <t xml:space="preserve">  - of which based on fossil fuels </t>
  </si>
  <si>
    <t>- -  Oil</t>
  </si>
  <si>
    <t>- - Coal</t>
  </si>
  <si>
    <t>- - Peat</t>
  </si>
  <si>
    <t>- - Natural gas</t>
  </si>
  <si>
    <r>
      <t xml:space="preserve">- -Other </t>
    </r>
    <r>
      <rPr>
        <b/>
        <i/>
        <sz val="8"/>
        <color theme="1"/>
        <rFont val="Arial"/>
        <family val="2"/>
      </rPr>
      <t>(</t>
    </r>
    <r>
      <rPr>
        <i/>
        <sz val="8"/>
        <color theme="1"/>
        <rFont val="Arial"/>
        <family val="2"/>
      </rPr>
      <t>pls. specify in Comments)</t>
    </r>
  </si>
  <si>
    <t xml:space="preserve">  - of which  biomass based fuels </t>
  </si>
  <si>
    <t>- - Black liquor</t>
  </si>
  <si>
    <t>- - Wood residuals</t>
  </si>
  <si>
    <t>- - Sludges</t>
  </si>
  <si>
    <r>
      <t xml:space="preserve">- - Other </t>
    </r>
    <r>
      <rPr>
        <b/>
        <i/>
        <sz val="8"/>
        <color theme="1"/>
        <rFont val="Arial"/>
        <family val="2"/>
      </rPr>
      <t>(</t>
    </r>
    <r>
      <rPr>
        <i/>
        <sz val="8"/>
        <color theme="1"/>
        <rFont val="Arial"/>
        <family val="2"/>
      </rPr>
      <t>pls. specify in Comments)</t>
    </r>
  </si>
  <si>
    <t>Fossil fuels used in the lime kiln and elsewhere in the process</t>
  </si>
  <si>
    <t>- please specify the fuels incl percentage</t>
  </si>
  <si>
    <t>E.g. oil, natural gas</t>
  </si>
  <si>
    <t>Biomass based fuels used in the lime kiln and elsewhere in the process</t>
  </si>
  <si>
    <t>- please specify the fuels</t>
  </si>
  <si>
    <t>E.g. saw dust</t>
  </si>
  <si>
    <t>Total amount of process steam used for pulp production</t>
  </si>
  <si>
    <t>Amount of excess thermal energy which has been sold</t>
  </si>
  <si>
    <t>Sold energy needs to be reported only if the mill has excess energy to be sold.</t>
  </si>
  <si>
    <t>Specify, how the excess thermal energy is being used (you can apply the Comments-section)</t>
  </si>
  <si>
    <t>E.g, cooling sold, steam sold, heat sold</t>
  </si>
  <si>
    <t>Amount of bark which has been sold for pulp mill's external usage</t>
  </si>
  <si>
    <t>This means that pulp mill itself does not need this energy.</t>
  </si>
  <si>
    <t>Total fuels</t>
  </si>
  <si>
    <t>kWh/t</t>
  </si>
  <si>
    <t>Electricity generation</t>
  </si>
  <si>
    <t xml:space="preserve"> - If you report in different units, please specify in comment section</t>
  </si>
  <si>
    <r>
      <t xml:space="preserve">Roundwood consumption </t>
    </r>
    <r>
      <rPr>
        <sz val="9"/>
        <color theme="1"/>
        <rFont val="Arial"/>
        <family val="2"/>
      </rPr>
      <t>(excl. bark)</t>
    </r>
    <r>
      <rPr>
        <b/>
        <sz val="9"/>
        <color theme="1"/>
        <rFont val="Arial"/>
        <family val="2"/>
      </rPr>
      <t xml:space="preserve"> - Softwood </t>
    </r>
  </si>
  <si>
    <t>BD kg / tonne</t>
  </si>
  <si>
    <t xml:space="preserve">BD means 'bone dry'; 
</t>
  </si>
  <si>
    <r>
      <t xml:space="preserve">Roundwood consumption </t>
    </r>
    <r>
      <rPr>
        <sz val="9"/>
        <color theme="1"/>
        <rFont val="Arial"/>
        <family val="2"/>
      </rPr>
      <t>(excl. bark)</t>
    </r>
    <r>
      <rPr>
        <b/>
        <sz val="9"/>
        <color theme="1"/>
        <rFont val="Arial"/>
        <family val="2"/>
      </rPr>
      <t xml:space="preserve"> - Hardwood</t>
    </r>
  </si>
  <si>
    <t xml:space="preserve">BD kg / tonne </t>
  </si>
  <si>
    <t>Sawmill chips or sawdust</t>
  </si>
  <si>
    <r>
      <rPr>
        <b/>
        <sz val="9"/>
        <color theme="1"/>
        <rFont val="Arial"/>
        <family val="2"/>
      </rPr>
      <t>Please report your cradle to UPM gate CO2 emissions</t>
    </r>
    <r>
      <rPr>
        <sz val="9"/>
        <color theme="1"/>
        <rFont val="Arial"/>
        <family val="2"/>
      </rPr>
      <t xml:space="preserve"> (fossil and biogenic separately), </t>
    </r>
    <r>
      <rPr>
        <b/>
        <sz val="9"/>
        <color theme="1"/>
        <rFont val="Arial"/>
        <family val="2"/>
      </rPr>
      <t>upstream and downstream.</t>
    </r>
    <r>
      <rPr>
        <sz val="9"/>
        <color theme="1"/>
        <rFont val="Arial"/>
        <family val="2"/>
      </rPr>
      <t xml:space="preserve"> Please attach the calculation here with explanations or send it separately. Preferably the methodology used should be based on GHG Protocol Product standard or ISO14067 Technical Specification of product level carbon footprint. </t>
    </r>
  </si>
  <si>
    <t>Fossil CO2 cradle to UPM gate</t>
  </si>
  <si>
    <t>Fossil kg/tonne</t>
  </si>
  <si>
    <t>Biogenic CO2 cradle to UPM gate</t>
  </si>
  <si>
    <t>Biogenic kg/tonne</t>
  </si>
  <si>
    <r>
      <t xml:space="preserve">OR fill in the table below - </t>
    </r>
    <r>
      <rPr>
        <sz val="9"/>
        <color theme="1"/>
        <rFont val="Arial"/>
        <family val="2"/>
      </rPr>
      <t xml:space="preserve">UPM's carbon footprint calculations are based on the Carbon Footprint Framework for Paper and Board Products developed by CEPI . For more information about the Framework, please apply the link below. </t>
    </r>
  </si>
  <si>
    <t>Framework for the Development of Carbon Footprints for Paper and Board Products</t>
  </si>
  <si>
    <r>
      <t>Carbon sequestration in forests</t>
    </r>
    <r>
      <rPr>
        <b/>
        <sz val="9"/>
        <color rgb="FFFF0000"/>
        <rFont val="Arial"/>
        <family val="2"/>
      </rPr>
      <t xml:space="preserve"> (TOE1)</t>
    </r>
  </si>
  <si>
    <t>biogenic CO2/tonne</t>
  </si>
  <si>
    <t>Please explain how you have conducted the calculation.</t>
  </si>
  <si>
    <r>
      <t xml:space="preserve">Carbon stored in the product </t>
    </r>
    <r>
      <rPr>
        <b/>
        <sz val="9"/>
        <color rgb="FFFF0000"/>
        <rFont val="Arial"/>
        <family val="2"/>
      </rPr>
      <t>(TOE2)</t>
    </r>
  </si>
  <si>
    <r>
      <t xml:space="preserve">Direct GHG emissions from pulp production </t>
    </r>
    <r>
      <rPr>
        <b/>
        <sz val="9"/>
        <color rgb="FFFF0000"/>
        <rFont val="Arial"/>
        <family val="2"/>
      </rPr>
      <t xml:space="preserve">(TOE3) </t>
    </r>
    <r>
      <rPr>
        <sz val="9"/>
        <color theme="1"/>
        <rFont val="Arial"/>
        <family val="2"/>
      </rPr>
      <t>(same as in row 30 or please specify difference in comments)</t>
    </r>
    <r>
      <rPr>
        <b/>
        <sz val="9"/>
        <color theme="1"/>
        <rFont val="Arial"/>
        <family val="2"/>
      </rPr>
      <t xml:space="preserve"> </t>
    </r>
    <r>
      <rPr>
        <b/>
        <sz val="9"/>
        <color rgb="FFFF0000"/>
        <rFont val="Arial"/>
        <family val="2"/>
      </rPr>
      <t>Scope 1</t>
    </r>
  </si>
  <si>
    <t>CO2 eq/tonne</t>
  </si>
  <si>
    <t>Fossil CO2 and other GHG emissions, if relevant</t>
  </si>
  <si>
    <r>
      <t xml:space="preserve">Direct </t>
    </r>
    <r>
      <rPr>
        <b/>
        <u/>
        <sz val="9"/>
        <color theme="1"/>
        <rFont val="Arial"/>
        <family val="2"/>
      </rPr>
      <t>Biogenic</t>
    </r>
    <r>
      <rPr>
        <b/>
        <sz val="9"/>
        <color theme="1"/>
        <rFont val="Arial"/>
        <family val="2"/>
      </rPr>
      <t xml:space="preserve"> GHG emissions from pulp manufacturing </t>
    </r>
    <r>
      <rPr>
        <b/>
        <sz val="9"/>
        <color rgb="FFFF0000"/>
        <rFont val="Arial"/>
        <family val="2"/>
      </rPr>
      <t>(TOE3)</t>
    </r>
    <r>
      <rPr>
        <sz val="9"/>
        <color theme="1"/>
        <rFont val="Arial"/>
        <family val="2"/>
      </rPr>
      <t>(same as in row 31 or please specify difference in comments)</t>
    </r>
    <r>
      <rPr>
        <b/>
        <sz val="9"/>
        <color theme="1"/>
        <rFont val="Arial"/>
        <family val="2"/>
      </rPr>
      <t xml:space="preserve"> </t>
    </r>
    <r>
      <rPr>
        <b/>
        <sz val="9"/>
        <color rgb="FFFF0000"/>
        <rFont val="Arial"/>
        <family val="2"/>
      </rPr>
      <t>Scope 1</t>
    </r>
  </si>
  <si>
    <r>
      <t xml:space="preserve">Upstream GHG emissions associated with producing fibre </t>
    </r>
    <r>
      <rPr>
        <b/>
        <sz val="9"/>
        <color rgb="FFFF0000"/>
        <rFont val="Arial"/>
        <family val="2"/>
      </rPr>
      <t>(TOE4)</t>
    </r>
  </si>
  <si>
    <r>
      <t xml:space="preserve">If applicable - Upstream </t>
    </r>
    <r>
      <rPr>
        <b/>
        <u/>
        <sz val="9"/>
        <color theme="1"/>
        <rFont val="Arial"/>
        <family val="2"/>
      </rPr>
      <t>Biogenic</t>
    </r>
    <r>
      <rPr>
        <sz val="9"/>
        <color theme="1"/>
        <rFont val="Arial"/>
        <family val="2"/>
      </rPr>
      <t xml:space="preserve"> GHG emissions associated with producing fibre</t>
    </r>
  </si>
  <si>
    <r>
      <t xml:space="preserve">Upstream GHG emissions associated with producing other raw material(s) </t>
    </r>
    <r>
      <rPr>
        <b/>
        <sz val="9"/>
        <color rgb="FFFF0000"/>
        <rFont val="Arial"/>
        <family val="2"/>
      </rPr>
      <t>(TOE5)</t>
    </r>
  </si>
  <si>
    <r>
      <t xml:space="preserve">If applicable - Upstream </t>
    </r>
    <r>
      <rPr>
        <b/>
        <u/>
        <sz val="9"/>
        <color theme="1"/>
        <rFont val="Arial"/>
        <family val="2"/>
      </rPr>
      <t>Biogenic</t>
    </r>
    <r>
      <rPr>
        <sz val="9"/>
        <color theme="1"/>
        <rFont val="Arial"/>
        <family val="2"/>
      </rPr>
      <t xml:space="preserve"> GHG emissions associated with producing other raw material(s)</t>
    </r>
  </si>
  <si>
    <r>
      <t>Indirect GHG emissions associated with purchased and sold electricity and steam</t>
    </r>
    <r>
      <rPr>
        <b/>
        <sz val="9"/>
        <color rgb="FFFF0000"/>
        <rFont val="Arial"/>
        <family val="2"/>
      </rPr>
      <t xml:space="preserve"> (TOE6)</t>
    </r>
    <r>
      <rPr>
        <b/>
        <sz val="9"/>
        <color theme="1"/>
        <rFont val="Arial"/>
        <family val="2"/>
      </rPr>
      <t xml:space="preserve"> </t>
    </r>
    <r>
      <rPr>
        <b/>
        <sz val="9"/>
        <color rgb="FFFF0000"/>
        <rFont val="Arial"/>
        <family val="2"/>
      </rPr>
      <t>Scope 2</t>
    </r>
  </si>
  <si>
    <t>Indirect GHG emissions associated with purchased and sold electricity and steam</t>
  </si>
  <si>
    <r>
      <t xml:space="preserve">Transport-related GHG emissions </t>
    </r>
    <r>
      <rPr>
        <b/>
        <sz val="9"/>
        <color rgb="FFFF0000"/>
        <rFont val="Arial"/>
        <family val="2"/>
      </rPr>
      <t>(TOE7)</t>
    </r>
  </si>
  <si>
    <t>Please specify, if delivery to UPM is included or not.</t>
  </si>
  <si>
    <r>
      <t xml:space="preserve">Avoided emissions - if applicable </t>
    </r>
    <r>
      <rPr>
        <b/>
        <sz val="9"/>
        <color rgb="FFFF0000"/>
        <rFont val="Arial"/>
        <family val="2"/>
      </rPr>
      <t>(TOE10)</t>
    </r>
  </si>
  <si>
    <t>Please explain the scope and calculation method.</t>
  </si>
  <si>
    <t>NOTE: Data collected for Product Environmental Footprint (PEF)</t>
  </si>
  <si>
    <t>Sulphuric acid (H2SO4)</t>
  </si>
  <si>
    <t>Active substance kg/ tonne</t>
  </si>
  <si>
    <t>Sodium hydroxide (NaOH)</t>
  </si>
  <si>
    <t>Oxygen (O2)</t>
  </si>
  <si>
    <t>Hydrogen Peroxide (H2O2)</t>
  </si>
  <si>
    <t>Sodium chlorate (NaClO3)</t>
  </si>
  <si>
    <t>Calcium oxide (CaO) quick lime</t>
  </si>
  <si>
    <t>Chlorine Dioxide (ClO2)</t>
  </si>
  <si>
    <t>Additional comments/information</t>
  </si>
  <si>
    <r>
      <t xml:space="preserve">UPM - PULP SUPPLIER PERFORMANCE QUESTIONNAIRE - </t>
    </r>
    <r>
      <rPr>
        <b/>
        <i/>
        <sz val="11"/>
        <rFont val="Arial"/>
        <family val="2"/>
      </rPr>
      <t>Wood sourcing practices</t>
    </r>
  </si>
  <si>
    <t>QUESTION</t>
  </si>
  <si>
    <t>Do you have a plan to increase the share of certified wood in your pulp? (yes / no)</t>
  </si>
  <si>
    <t xml:space="preserve"> If yes, have you defined KPIs for your target? please specify</t>
  </si>
  <si>
    <t>Is your company committed to zero deforestation?  (yes / no)</t>
  </si>
  <si>
    <t>Have you had any reportable environmental or social incidents at your or your suppliers' forestry operations? If yes, please specify, and describe the means in use for handling such issues.</t>
  </si>
  <si>
    <r>
      <t xml:space="preserve">UPM - PULP SUPPLIER PERFORMANCE QUESTIONNAIRE - </t>
    </r>
    <r>
      <rPr>
        <b/>
        <i/>
        <sz val="11"/>
        <rFont val="Arial"/>
        <family val="2"/>
      </rPr>
      <t>Transportation</t>
    </r>
  </si>
  <si>
    <t xml:space="preserve">WEIGHTED AVERAGE DISTANCE AND SHARE OF DELIVERY MODES FROM FOREST TO PULP MILL </t>
  </si>
  <si>
    <t>TRANSPORTATION MODE</t>
  </si>
  <si>
    <t>Distance [km]</t>
  </si>
  <si>
    <t>Share of the transportation mode [%]</t>
  </si>
  <si>
    <t xml:space="preserve">Truck </t>
  </si>
  <si>
    <t>Train (diesel)</t>
  </si>
  <si>
    <t>Train (electric)</t>
  </si>
  <si>
    <r>
      <t xml:space="preserve">Ship </t>
    </r>
    <r>
      <rPr>
        <i/>
        <sz val="9"/>
        <color theme="1"/>
        <rFont val="Arial"/>
        <family val="2"/>
      </rPr>
      <t>(pls. Specify in Comments)</t>
    </r>
  </si>
  <si>
    <r>
      <t xml:space="preserve">Other </t>
    </r>
    <r>
      <rPr>
        <i/>
        <sz val="8"/>
        <color theme="1"/>
        <rFont val="Arial"/>
        <family val="2"/>
      </rPr>
      <t>(pls. Specify in Comments)</t>
    </r>
  </si>
  <si>
    <t>AVERAGE DISTANCE AND SHARE OF DELIVERY MODES TO UPM</t>
  </si>
  <si>
    <t>UPM MILL 1
(location)</t>
  </si>
  <si>
    <r>
      <t xml:space="preserve">UPM MILL 2
</t>
    </r>
    <r>
      <rPr>
        <sz val="9"/>
        <color theme="1"/>
        <rFont val="Arial"/>
        <family val="2"/>
      </rPr>
      <t>(location)</t>
    </r>
  </si>
  <si>
    <r>
      <t xml:space="preserve">UPM MILL 3
</t>
    </r>
    <r>
      <rPr>
        <sz val="9"/>
        <color theme="1"/>
        <rFont val="Arial"/>
        <family val="2"/>
      </rPr>
      <t>(location)</t>
    </r>
  </si>
  <si>
    <r>
      <t xml:space="preserve">UPM MILL 4
</t>
    </r>
    <r>
      <rPr>
        <sz val="9"/>
        <color theme="1"/>
        <rFont val="Arial"/>
        <family val="2"/>
      </rPr>
      <t>(location)</t>
    </r>
  </si>
  <si>
    <r>
      <t xml:space="preserve">UPM MILL 5
</t>
    </r>
    <r>
      <rPr>
        <sz val="9"/>
        <color theme="1"/>
        <rFont val="Arial"/>
        <family val="2"/>
      </rPr>
      <t>(location)</t>
    </r>
  </si>
  <si>
    <t>Share of the transport mode [%]</t>
  </si>
  <si>
    <t>Cargo Ship - General Cargo</t>
  </si>
  <si>
    <t>Cargo Ship - Container Cargo</t>
  </si>
  <si>
    <t>Cargo Ship - Bulk Carrier</t>
  </si>
  <si>
    <r>
      <t xml:space="preserve">Other </t>
    </r>
    <r>
      <rPr>
        <i/>
        <sz val="8"/>
        <color theme="1"/>
        <rFont val="Arial"/>
        <family val="2"/>
      </rPr>
      <t>(pls. specify in Comments)</t>
    </r>
  </si>
  <si>
    <r>
      <t xml:space="preserve">UPM MILL 1
</t>
    </r>
    <r>
      <rPr>
        <sz val="9"/>
        <color theme="1"/>
        <rFont val="Arial"/>
        <family val="2"/>
      </rPr>
      <t>(location)</t>
    </r>
  </si>
  <si>
    <r>
      <t>Other</t>
    </r>
    <r>
      <rPr>
        <b/>
        <sz val="8"/>
        <color theme="1"/>
        <rFont val="Arial"/>
        <family val="2"/>
      </rPr>
      <t xml:space="preserve"> </t>
    </r>
    <r>
      <rPr>
        <i/>
        <sz val="8"/>
        <color theme="1"/>
        <rFont val="Arial"/>
        <family val="2"/>
      </rPr>
      <t>(pls. specify in Comments)</t>
    </r>
  </si>
  <si>
    <r>
      <t xml:space="preserve">UPM - PULP SUPPLIER PERFORMANCE QUESTIONNAIRE - </t>
    </r>
    <r>
      <rPr>
        <b/>
        <i/>
        <sz val="11"/>
        <rFont val="Arial"/>
        <family val="2"/>
      </rPr>
      <t>Social responsibility</t>
    </r>
  </si>
  <si>
    <t xml:space="preserve">Does your company regularly monitor the development of occupational health and safety performance of the operations? </t>
  </si>
  <si>
    <t xml:space="preserve">* See definitions on Sheet 0. Introduction </t>
  </si>
  <si>
    <t>A.</t>
  </si>
  <si>
    <t>Serious accidents *</t>
  </si>
  <si>
    <t>B.</t>
  </si>
  <si>
    <t>Total Recordable Incidents (TRI) *</t>
  </si>
  <si>
    <t>C.</t>
  </si>
  <si>
    <t>Minor incidents *</t>
  </si>
  <si>
    <t>NOTE: Fill in this sheet only if you deliver pulp to any of the following UPM mills where pulp must be compliant with regulations defining food contact requirements:</t>
  </si>
  <si>
    <t xml:space="preserve">Changshu mill </t>
  </si>
  <si>
    <r>
      <t xml:space="preserve">UPM - PULP SUPPLIER PERFORMANCE QUESTIONNAIRE - </t>
    </r>
    <r>
      <rPr>
        <b/>
        <i/>
        <sz val="11"/>
        <rFont val="Arial"/>
        <family val="2"/>
      </rPr>
      <t>Regulatory Compliance</t>
    </r>
  </si>
  <si>
    <t>Jämsänkoski mill PM3 &amp; PM4</t>
  </si>
  <si>
    <t>Kymi mill</t>
  </si>
  <si>
    <t>Nordland mill</t>
  </si>
  <si>
    <t>Tervasaari mill</t>
  </si>
  <si>
    <t>Schongau mill</t>
  </si>
  <si>
    <t>FOOD CONTACT</t>
  </si>
  <si>
    <t>RaumaCell mill</t>
  </si>
  <si>
    <t>QUESTION YES/NO</t>
  </si>
  <si>
    <t>Complies with requirements of Article 17 of Regulation (EC) No 1935/2004: Traceability of materials and articles intended to come into contact with food.</t>
  </si>
  <si>
    <t xml:space="preserve">Complies with requirements of Article 3 of Regulation (EC) No 1935/2004: General requirements on materials and articles intended to come into contact with food. </t>
  </si>
  <si>
    <t>Complies with the General Safety Requirements for Food Contact Materials and Articles (GGS), GB 4806.1-2016.</t>
  </si>
  <si>
    <t>Declaration of Compliance for food contact materials available</t>
  </si>
  <si>
    <t xml:space="preserve">Document  is required </t>
  </si>
  <si>
    <t>Certified Food safety management system (ISO 22000) of the mill</t>
  </si>
  <si>
    <t>6.2.</t>
  </si>
  <si>
    <t>OTHER PRODUCT SAFETY QUESTIONS</t>
  </si>
  <si>
    <t>OTHER QUESTIONS YES/NO</t>
  </si>
  <si>
    <r>
      <t>Are preservatives and/or biocides used in the production and/or storing of this product with traceable amounts in the final product?</t>
    </r>
    <r>
      <rPr>
        <i/>
        <sz val="8"/>
        <rFont val="Arial"/>
        <family val="2"/>
      </rPr>
      <t xml:space="preserve">
If used please specify in comments</t>
    </r>
  </si>
  <si>
    <t>Are Genetically Modified Organisms (GMO) used?</t>
  </si>
  <si>
    <t>Is anthraquinone (CAS No 84-65-1) used?</t>
  </si>
  <si>
    <t>Is the sum of lead, cadmium, mercury and hexavalent chromium below 100 ppm?</t>
  </si>
  <si>
    <t>Does the pulp contain substances or preparations classified as dangerous for the environment (According to CLP Regulation (EC) No 1272/2008, Category 1 and 2, i.e. H400, H410, H411) above trace level(s) of 0.1% (w/w)?</t>
  </si>
  <si>
    <r>
      <t xml:space="preserve">Does the product contain persistent organic pollutants (POP)?
</t>
    </r>
    <r>
      <rPr>
        <sz val="9"/>
        <color theme="8"/>
        <rFont val="Arial"/>
        <family val="2"/>
      </rPr>
      <t>http://www.pops.int/TheConvention/Overview/TextoftheConvention/tabid/2232/Default.aspx</t>
    </r>
  </si>
  <si>
    <t>Do you use talc (CAS: 14807-96-6) as an additive in pulp production?</t>
  </si>
  <si>
    <t>Could you please specify into the comments column what is your responsibility for transportation.</t>
  </si>
  <si>
    <t xml:space="preserve">How do you consider biodiversity in your operations and wood procurement? 
Do you have targets related to biodiversity?
</t>
  </si>
  <si>
    <t>Does your company have a human rights or social responsibility policy(ies)? If yes, please specify and/or provide links</t>
  </si>
  <si>
    <t>2.</t>
  </si>
  <si>
    <t>Does your company policy(ies) explicitly reference any international human rights frameworks (e.g. the UN Guiding Principles on Business and Human Rights)?</t>
  </si>
  <si>
    <t>3.</t>
  </si>
  <si>
    <t>Has your company established a human rights due diligence process to identify, prevent, mitigate and account for how impacts on human rights are addressed? If yes, please elaborate or provide a link to relevant materials</t>
  </si>
  <si>
    <t xml:space="preserve">4. </t>
  </si>
  <si>
    <t>Does your company policy(ies) include a commitment to minimum wages, living wage and fair benefits?  If yes, please elaborate or provide a link to relevant materials</t>
  </si>
  <si>
    <t>SOCIAL RESPONSIBILITY AND HUMAN RIGHTS</t>
  </si>
  <si>
    <t>5.3.</t>
  </si>
  <si>
    <t>RESPONSIBLE LAND TENURE</t>
  </si>
  <si>
    <t>Does your company own, manage, or operate forest concession areas, plantations, or estates (including schemed smallholders?)</t>
  </si>
  <si>
    <t>What is the total area of land that is owned, managed or controlled by your company? (includes planted and unplanted land)</t>
  </si>
  <si>
    <t xml:space="preserve">3. </t>
  </si>
  <si>
    <t>Does your company have public commitments related to responsible land tenure, acquisition and/or use? If yes, please elaborate or provide a link</t>
  </si>
  <si>
    <t>Does your company operate in regions with Indigenous Peoples and/or traditional peoples and communities? If yes, please elaborate</t>
  </si>
  <si>
    <t>5.</t>
  </si>
  <si>
    <t>Have your company's operations resulted in involuntary resettlement of communities or persons due to land acquisition and/or restrictions on land use? Please elaborate, covering both historical events and future outlook</t>
  </si>
  <si>
    <t>6.</t>
  </si>
  <si>
    <t>Are your company's land holdings, or parts of them, subject to conflict, disputes and/or claims of substantial magnitude? Please elaborate</t>
  </si>
  <si>
    <t>5.4.</t>
  </si>
  <si>
    <r>
      <t xml:space="preserve">Is your company aware of its potential role(s) and obligations under the EU Regulation on Deforestation-free Products, and is your company taking the appropriate measures to ensure compliance with the regulation? </t>
    </r>
    <r>
      <rPr>
        <sz val="9"/>
        <color theme="1"/>
        <rFont val="Arial"/>
        <family val="2"/>
      </rPr>
      <t xml:space="preserve"> (yes/no):</t>
    </r>
  </si>
  <si>
    <t>Are you willing and able to support UPM in demonstrating compliance with applicable timber and deforestation legislations, e.g. by providing UPM and relevant authorities as needed with sufficient documentation on the wood sourcing and the origin of wood and/or wood products, and documentation indicating compliance with the applicable legislation of such wood and/or wood products? (yes / no)</t>
  </si>
  <si>
    <r>
      <t xml:space="preserve">UPM - Pulp Supplier Performance Questionnaire - </t>
    </r>
    <r>
      <rPr>
        <b/>
        <i/>
        <sz val="14"/>
        <color theme="1"/>
        <rFont val="Arial"/>
        <family val="2"/>
      </rPr>
      <t>2024</t>
    </r>
  </si>
  <si>
    <r>
      <t xml:space="preserve">
If you have any questions regarding the questionnaire, kindly contact either Mr. </t>
    </r>
    <r>
      <rPr>
        <b/>
        <i/>
        <sz val="10"/>
        <color rgb="FFFF0000"/>
        <rFont val="Arial"/>
        <family val="2"/>
      </rPr>
      <t>Stéphane Petit-Gras</t>
    </r>
    <r>
      <rPr>
        <b/>
        <i/>
        <sz val="10"/>
        <color theme="1"/>
        <rFont val="Arial"/>
        <family val="2"/>
      </rPr>
      <t xml:space="preserve"> (UPM Pulp Sourcing)</t>
    </r>
    <r>
      <rPr>
        <b/>
        <sz val="10"/>
        <color theme="1"/>
        <rFont val="Arial"/>
        <family val="2"/>
      </rPr>
      <t xml:space="preserve">,  E-mail: </t>
    </r>
    <r>
      <rPr>
        <b/>
        <sz val="10"/>
        <color rgb="FFFF0000"/>
        <rFont val="Arial"/>
        <family val="2"/>
      </rPr>
      <t>stephane.petit-gras</t>
    </r>
    <r>
      <rPr>
        <b/>
        <sz val="10"/>
        <color theme="1"/>
        <rFont val="Arial"/>
        <family val="2"/>
      </rPr>
      <t>@upm.com, or Mr. Jarkko Hukkanen (</t>
    </r>
    <r>
      <rPr>
        <b/>
        <i/>
        <sz val="10"/>
        <color theme="1"/>
        <rFont val="Arial"/>
        <family val="2"/>
      </rPr>
      <t>UPM Responsibility</t>
    </r>
    <r>
      <rPr>
        <b/>
        <sz val="10"/>
        <color theme="1"/>
        <rFont val="Arial"/>
        <family val="2"/>
      </rPr>
      <t xml:space="preserve">),  E-mail: jarkko.hukkanen@upm.com.
Kindly send the completed questionnaire in Excel format via Ariba tool.
</t>
    </r>
    <r>
      <rPr>
        <b/>
        <i/>
        <sz val="12"/>
        <color theme="1"/>
        <rFont val="Arial"/>
        <family val="2"/>
      </rPr>
      <t xml:space="preserve">Thank you very much for your contribution. </t>
    </r>
  </si>
  <si>
    <r>
      <t>What are your environmental targets for</t>
    </r>
    <r>
      <rPr>
        <b/>
        <sz val="10"/>
        <color rgb="FFFF0000"/>
        <rFont val="Arial"/>
        <family val="2"/>
      </rPr>
      <t xml:space="preserve"> 2025</t>
    </r>
    <r>
      <rPr>
        <b/>
        <sz val="10"/>
        <rFont val="Arial"/>
        <family val="2"/>
      </rPr>
      <t xml:space="preserve"> and longer term in your wood sourcing?</t>
    </r>
  </si>
  <si>
    <t>Kaukas mill</t>
  </si>
  <si>
    <r>
      <rPr>
        <b/>
        <sz val="9"/>
        <color rgb="FF000000"/>
        <rFont val="Arial"/>
      </rPr>
      <t xml:space="preserve">Meets the requirements of FDA CFR 21 §186.1673. </t>
    </r>
    <r>
      <rPr>
        <b/>
        <sz val="9"/>
        <color rgb="FFFF0000"/>
        <rFont val="Arial"/>
      </rPr>
      <t>(Status 2024)</t>
    </r>
  </si>
  <si>
    <r>
      <rPr>
        <b/>
        <sz val="9"/>
        <color rgb="FF000000"/>
        <rFont val="Arial"/>
      </rPr>
      <t xml:space="preserve">Meets the BfR Recommendations XXXVI: Paper and board for food contact  </t>
    </r>
    <r>
      <rPr>
        <b/>
        <sz val="9"/>
        <color rgb="FFFF0000"/>
        <rFont val="Arial"/>
      </rPr>
      <t>(dated August 1st 2024).</t>
    </r>
  </si>
  <si>
    <r>
      <t>Do the pulp and pulp packaging comply with EC Requlation on packaging and packaging waste</t>
    </r>
    <r>
      <rPr>
        <b/>
        <sz val="10"/>
        <color theme="1"/>
        <rFont val="Arial"/>
        <family val="2"/>
      </rPr>
      <t>?</t>
    </r>
  </si>
  <si>
    <r>
      <t xml:space="preserve">
The foundation for corporate responsibility at UPM is the company's Biofore strategy. It sets the direction for innovations, product development, safe and sustainable operations.
All the mills supplying pulp to UPM paper mills which produce EU Ecolabelled/Nordic Ecolabelled paper, shall be approved by EU Ecolabel / Nordic Ecolabel competent bodies. 
Your answers will be used for calculating the environmental performance parameters of UPM's paper products, and for preparing the paper grade specific Paper Profiles (www.paperprofile.com).
The data is also used for benchmarking purposes (emissions to air, water and water usage, waste management and carbon profile) and comparison with Best Available Techniques and EU Ecolabel requirements. Benchmarking is performed by UPM Sourcing and by Responsibility teams which solely have access to the data.
In all benchmarking cases your data is always used on anonymous basis. No third party can link mill or company names and your answers. 
</t>
    </r>
    <r>
      <rPr>
        <b/>
        <sz val="10"/>
        <rFont val="Arial"/>
        <family val="2"/>
      </rPr>
      <t>The questionnaire comprises of the following six</t>
    </r>
    <r>
      <rPr>
        <b/>
        <sz val="10"/>
        <color theme="1"/>
        <rFont val="Arial"/>
        <family val="2"/>
      </rPr>
      <t xml:space="preserve"> worksheets: </t>
    </r>
    <r>
      <rPr>
        <b/>
        <i/>
        <sz val="10"/>
        <rFont val="Arial"/>
        <family val="2"/>
      </rPr>
      <t xml:space="preserve"> 1) Mill info &amp; Contact data; 2) Environmental performance; 3) Wood sourcing practices; 4) Transportation; 5) Social responsibility; 6) Regulatory compliance. </t>
    </r>
    <r>
      <rPr>
        <b/>
        <i/>
        <sz val="10"/>
        <color theme="1"/>
        <rFont val="Arial"/>
        <family val="2"/>
      </rPr>
      <t xml:space="preserve">
</t>
    </r>
    <r>
      <rPr>
        <b/>
        <sz val="10"/>
        <color theme="1"/>
        <rFont val="Arial"/>
        <family val="2"/>
      </rPr>
      <t xml:space="preserve">The tables in this questionnaire are designed so that you can report on more than one mill and/or product by using the same file.  
The Cells are protected and only the ones calling for your input are open to your editing. Please note that there are guiding hints in the notes of numerous cells. Take advantage of the notes. Pay also attention to the specifications or instructions on the 'Notes' column for each row. You can also give explanatory comments for each piece of data. Please use this opportunity to elaborate your data.  
Finally, please be extra careful when filling in the data. Pay attention to the units and to the correctness of the data. Deadline is also critical. Please make extra efforts to report all the requested data in time.  
</t>
    </r>
    <r>
      <rPr>
        <b/>
        <sz val="10"/>
        <color rgb="FFFF0000"/>
        <rFont val="Arial"/>
        <family val="2"/>
      </rPr>
      <t>Please return latest by 15th of March 2025.</t>
    </r>
  </si>
  <si>
    <r>
      <t xml:space="preserve">Fill in this sheet </t>
    </r>
    <r>
      <rPr>
        <b/>
        <u/>
        <sz val="10"/>
        <color rgb="FFFF0000"/>
        <rFont val="Arial"/>
        <family val="2"/>
      </rPr>
      <t>only</t>
    </r>
    <r>
      <rPr>
        <b/>
        <sz val="10"/>
        <color rgb="FFFF0000"/>
        <rFont val="Arial"/>
        <family val="2"/>
      </rPr>
      <t xml:space="preserve"> if you deliver pulp to any of the following UPM mills where pulp must be compliant with regulations defining food contact requirements:
</t>
    </r>
    <r>
      <rPr>
        <sz val="10"/>
        <color rgb="FFFF0000"/>
        <rFont val="Arial"/>
        <family val="2"/>
      </rPr>
      <t>Changshu mill 
Jämsänkoski mill PM3 &amp; PM4  
Kaukas mill
Kymi mill
Nordland mill
Tervasaari mill
Schongau</t>
    </r>
    <r>
      <rPr>
        <b/>
        <sz val="10"/>
        <color rgb="FFFF0000"/>
        <rFont val="Arial"/>
        <family val="2"/>
      </rPr>
      <t xml:space="preserve"> </t>
    </r>
    <r>
      <rPr>
        <sz val="10"/>
        <color rgb="FFFF0000"/>
        <rFont val="Arial"/>
        <family val="2"/>
      </rPr>
      <t xml:space="preserve">mill
RaumaCell
</t>
    </r>
  </si>
  <si>
    <t>Total biomass-based fuels and bioliquid</t>
  </si>
  <si>
    <t>Reporting period: 1.1. - 31.12.2024</t>
  </si>
  <si>
    <t>Please note that the strictest ecolabel criteria has been mentioned below FOR INFO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</si>
</sst>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
    <numFmt numFmtId="166" formatCode="#,##0.0"/>
  </numFmts>
  <fonts count="64" x14ac:knownFonts="1">
    <font>
      <sz val="11"/>
      <color theme="1"/>
      <name val="Calibri"/>
      <family val="2"/>
      <scheme val="minor"/>
    </font>
    <font>
      <b/>
      <sz val="11"/>
      <color theme="1"/>
      <name val="Arial"/>
      <family val="2"/>
    </font>
    <font>
      <b/>
      <sz val="12"/>
      <color theme="1"/>
      <name val="Arial"/>
      <family val="2"/>
    </font>
    <font>
      <sz val="11"/>
      <color theme="1"/>
      <name val="Arial"/>
      <family val="2"/>
    </font>
    <font>
      <b/>
      <sz val="14"/>
      <color theme="1"/>
      <name val="Arial"/>
      <family val="2"/>
    </font>
    <font>
      <sz val="10"/>
      <color theme="1"/>
      <name val="Arial"/>
      <family val="2"/>
    </font>
    <font>
      <sz val="10"/>
      <name val="Arial"/>
      <family val="2"/>
    </font>
    <font>
      <b/>
      <sz val="10"/>
      <name val="Arial"/>
      <family val="2"/>
    </font>
    <font>
      <b/>
      <sz val="10"/>
      <color theme="1"/>
      <name val="Arial"/>
      <family val="2"/>
    </font>
    <font>
      <b/>
      <sz val="10"/>
      <color theme="1"/>
      <name val="Calibri"/>
      <family val="2"/>
      <scheme val="minor"/>
    </font>
    <font>
      <b/>
      <i/>
      <sz val="10"/>
      <color theme="1"/>
      <name val="Arial"/>
      <family val="2"/>
    </font>
    <font>
      <b/>
      <i/>
      <sz val="12"/>
      <color theme="1"/>
      <name val="Arial"/>
      <family val="2"/>
    </font>
    <font>
      <b/>
      <sz val="8"/>
      <color theme="1"/>
      <name val="Arial"/>
      <family val="2"/>
    </font>
    <font>
      <b/>
      <sz val="9"/>
      <color theme="1"/>
      <name val="Arial"/>
      <family val="2"/>
    </font>
    <font>
      <b/>
      <i/>
      <sz val="9"/>
      <color theme="1"/>
      <name val="Arial"/>
      <family val="2"/>
    </font>
    <font>
      <sz val="9"/>
      <color theme="1"/>
      <name val="Arial"/>
      <family val="2"/>
    </font>
    <font>
      <i/>
      <sz val="9"/>
      <color theme="1"/>
      <name val="Arial"/>
      <family val="2"/>
    </font>
    <font>
      <sz val="9"/>
      <color indexed="81"/>
      <name val="Tahoma"/>
      <family val="2"/>
    </font>
    <font>
      <b/>
      <sz val="9"/>
      <color indexed="81"/>
      <name val="Tahoma"/>
      <family val="2"/>
    </font>
    <font>
      <b/>
      <sz val="13"/>
      <color theme="3"/>
      <name val="Calibri"/>
      <family val="2"/>
      <scheme val="minor"/>
    </font>
    <font>
      <b/>
      <vertAlign val="subscript"/>
      <sz val="9"/>
      <color theme="1"/>
      <name val="Arial"/>
      <family val="2"/>
    </font>
    <font>
      <vertAlign val="subscript"/>
      <sz val="9"/>
      <color theme="1"/>
      <name val="Arial"/>
      <family val="2"/>
    </font>
    <font>
      <b/>
      <i/>
      <u/>
      <sz val="11"/>
      <color theme="1"/>
      <name val="Arial"/>
      <family val="2"/>
    </font>
    <font>
      <b/>
      <sz val="11"/>
      <color theme="9" tint="-0.249977111117893"/>
      <name val="Arial"/>
      <family val="2"/>
    </font>
    <font>
      <u/>
      <sz val="9"/>
      <color theme="1"/>
      <name val="Arial"/>
      <family val="2"/>
    </font>
    <font>
      <sz val="11"/>
      <color rgb="FFFF0000"/>
      <name val="Calibri"/>
      <family val="2"/>
      <scheme val="minor"/>
    </font>
    <font>
      <b/>
      <sz val="9"/>
      <name val="Arial"/>
      <family val="2"/>
    </font>
    <font>
      <i/>
      <sz val="10"/>
      <color theme="1"/>
      <name val="Arial"/>
      <family val="2"/>
    </font>
    <font>
      <i/>
      <sz val="10"/>
      <color theme="1"/>
      <name val="Calibri"/>
      <family val="2"/>
      <scheme val="minor"/>
    </font>
    <font>
      <sz val="9"/>
      <name val="Arial"/>
      <family val="2"/>
    </font>
    <font>
      <u/>
      <sz val="11"/>
      <color theme="10"/>
      <name val="Calibri"/>
      <family val="2"/>
      <scheme val="minor"/>
    </font>
    <font>
      <b/>
      <sz val="11"/>
      <color theme="1"/>
      <name val="Calibri"/>
      <family val="2"/>
      <scheme val="minor"/>
    </font>
    <font>
      <b/>
      <i/>
      <sz val="11"/>
      <name val="Arial"/>
      <family val="2"/>
    </font>
    <font>
      <sz val="8"/>
      <color theme="1"/>
      <name val="Arial"/>
      <family val="2"/>
    </font>
    <font>
      <sz val="11"/>
      <color theme="1"/>
      <name val="Calibri"/>
      <family val="2"/>
      <scheme val="minor"/>
    </font>
    <font>
      <b/>
      <i/>
      <sz val="14"/>
      <color theme="1"/>
      <name val="Arial"/>
      <family val="2"/>
    </font>
    <font>
      <b/>
      <i/>
      <sz val="10"/>
      <name val="Arial"/>
      <family val="2"/>
    </font>
    <font>
      <b/>
      <sz val="9"/>
      <color rgb="FFFF0000"/>
      <name val="Arial"/>
      <family val="2"/>
    </font>
    <font>
      <sz val="7"/>
      <color theme="1"/>
      <name val="Arial"/>
      <family val="2"/>
    </font>
    <font>
      <vertAlign val="subscript"/>
      <sz val="8"/>
      <color theme="1"/>
      <name val="Arial"/>
      <family val="2"/>
    </font>
    <font>
      <b/>
      <i/>
      <sz val="8"/>
      <color theme="1"/>
      <name val="Arial"/>
      <family val="2"/>
    </font>
    <font>
      <i/>
      <sz val="8"/>
      <color theme="1"/>
      <name val="Arial"/>
      <family val="2"/>
    </font>
    <font>
      <b/>
      <sz val="10"/>
      <color rgb="FFFF0000"/>
      <name val="Arial"/>
      <family val="2"/>
    </font>
    <font>
      <b/>
      <sz val="11"/>
      <color rgb="FFFF0000"/>
      <name val="Calibri"/>
      <family val="2"/>
      <scheme val="minor"/>
    </font>
    <font>
      <b/>
      <u/>
      <sz val="10"/>
      <color rgb="FFFF0000"/>
      <name val="Arial"/>
      <family val="2"/>
    </font>
    <font>
      <b/>
      <u/>
      <sz val="9"/>
      <color theme="1"/>
      <name val="Arial"/>
      <family val="2"/>
    </font>
    <font>
      <sz val="9"/>
      <color rgb="FFFF0000"/>
      <name val="Arial"/>
      <family val="2"/>
    </font>
    <font>
      <b/>
      <sz val="10"/>
      <color theme="3"/>
      <name val="Calibri"/>
      <family val="2"/>
      <scheme val="minor"/>
    </font>
    <font>
      <i/>
      <sz val="8"/>
      <name val="Arial"/>
      <family val="2"/>
    </font>
    <font>
      <b/>
      <i/>
      <sz val="10"/>
      <color rgb="FFFF0000"/>
      <name val="Arial"/>
      <family val="2"/>
    </font>
    <font>
      <sz val="10"/>
      <color rgb="FFFF0000"/>
      <name val="Arial"/>
      <family val="2"/>
    </font>
    <font>
      <b/>
      <sz val="13"/>
      <color rgb="FFFF0000"/>
      <name val="Calibri"/>
      <family val="2"/>
      <scheme val="minor"/>
    </font>
    <font>
      <sz val="8"/>
      <color rgb="FFFF0000"/>
      <name val="Calibri"/>
      <family val="2"/>
      <scheme val="minor"/>
    </font>
    <font>
      <vertAlign val="subscript"/>
      <sz val="9"/>
      <color rgb="FFFF0000"/>
      <name val="Arial"/>
      <family val="2"/>
    </font>
    <font>
      <sz val="10"/>
      <color theme="1"/>
      <name val="Segoe UI"/>
      <family val="2"/>
    </font>
    <font>
      <b/>
      <sz val="6"/>
      <color theme="1"/>
      <name val="Arial"/>
      <family val="2"/>
    </font>
    <font>
      <b/>
      <sz val="7"/>
      <color theme="1"/>
      <name val="Arial"/>
      <family val="2"/>
    </font>
    <font>
      <b/>
      <i/>
      <sz val="9"/>
      <color rgb="FFFF0000"/>
      <name val="Arial"/>
      <family val="2"/>
    </font>
    <font>
      <sz val="9"/>
      <color theme="9" tint="-0.249977111117893"/>
      <name val="Arial"/>
      <family val="2"/>
    </font>
    <font>
      <b/>
      <sz val="8"/>
      <name val="Calibri"/>
      <family val="2"/>
      <scheme val="minor"/>
    </font>
    <font>
      <sz val="9"/>
      <color theme="8"/>
      <name val="Arial"/>
      <family val="2"/>
    </font>
    <font>
      <b/>
      <sz val="9"/>
      <color rgb="FF000000"/>
      <name val="Arial"/>
    </font>
    <font>
      <b/>
      <sz val="9"/>
      <color rgb="FFFF0000"/>
      <name val="Arial"/>
    </font>
    <font>
      <b/>
      <sz val="9"/>
      <name val="Arial"/>
    </font>
  </fonts>
  <fills count="14">
    <fill>
      <patternFill patternType="none"/>
    </fill>
    <fill>
      <patternFill patternType="gray125"/>
    </fill>
    <fill>
      <patternFill patternType="solid">
        <fgColor rgb="FFCCFF9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FF00"/>
        <bgColor indexed="64"/>
      </patternFill>
    </fill>
  </fills>
  <borders count="74">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ck">
        <color theme="4" tint="0.499984740745262"/>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top style="thick">
        <color theme="4" tint="0.499984740745262"/>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bottom style="dotted">
        <color indexed="64"/>
      </bottom>
      <diagonal/>
    </border>
    <border>
      <left style="dotted">
        <color indexed="64"/>
      </left>
      <right style="medium">
        <color indexed="64"/>
      </right>
      <top style="medium">
        <color indexed="64"/>
      </top>
      <bottom/>
      <diagonal/>
    </border>
    <border>
      <left style="dotted">
        <color indexed="64"/>
      </left>
      <right style="medium">
        <color indexed="64"/>
      </right>
      <top/>
      <bottom/>
      <diagonal/>
    </border>
    <border>
      <left style="dotted">
        <color indexed="64"/>
      </left>
      <right style="medium">
        <color indexed="64"/>
      </right>
      <top/>
      <bottom style="medium">
        <color indexed="64"/>
      </bottom>
      <diagonal/>
    </border>
    <border>
      <left/>
      <right/>
      <top style="thick">
        <color theme="4" tint="0.499984740745262"/>
      </top>
      <bottom style="thick">
        <color theme="4" tint="0.499984740745262"/>
      </bottom>
      <diagonal/>
    </border>
    <border>
      <left style="thin">
        <color indexed="64"/>
      </left>
      <right style="thin">
        <color indexed="64"/>
      </right>
      <top style="medium">
        <color indexed="64"/>
      </top>
      <bottom style="medium">
        <color indexed="64"/>
      </bottom>
      <diagonal/>
    </border>
  </borders>
  <cellStyleXfs count="5">
    <xf numFmtId="0" fontId="0" fillId="0" borderId="0"/>
    <xf numFmtId="0" fontId="6" fillId="0" borderId="0"/>
    <xf numFmtId="0" fontId="19" fillId="0" borderId="27" applyNumberFormat="0" applyFill="0" applyAlignment="0" applyProtection="0"/>
    <xf numFmtId="0" fontId="30" fillId="0" borderId="0" applyNumberFormat="0" applyFill="0" applyBorder="0" applyAlignment="0" applyProtection="0"/>
    <xf numFmtId="9" fontId="34" fillId="0" borderId="0" applyFont="0" applyFill="0" applyBorder="0" applyAlignment="0" applyProtection="0"/>
  </cellStyleXfs>
  <cellXfs count="639">
    <xf numFmtId="0" fontId="0" fillId="0" borderId="0" xfId="0"/>
    <xf numFmtId="0" fontId="2" fillId="0" borderId="0" xfId="0" applyFont="1"/>
    <xf numFmtId="0" fontId="3" fillId="0" borderId="0" xfId="0" applyFont="1"/>
    <xf numFmtId="0" fontId="0" fillId="0" borderId="0" xfId="0" applyAlignment="1">
      <alignment vertical="top"/>
    </xf>
    <xf numFmtId="0" fontId="1" fillId="0" borderId="0" xfId="0" applyFont="1" applyAlignment="1">
      <alignment vertical="top"/>
    </xf>
    <xf numFmtId="0" fontId="3" fillId="0" borderId="0" xfId="0" applyFont="1" applyAlignment="1">
      <alignment vertical="top"/>
    </xf>
    <xf numFmtId="0" fontId="0" fillId="3" borderId="0" xfId="0" applyFill="1"/>
    <xf numFmtId="0" fontId="2" fillId="3" borderId="0" xfId="0" applyFont="1" applyFill="1"/>
    <xf numFmtId="0" fontId="4" fillId="3" borderId="0" xfId="0" applyFont="1" applyFill="1" applyAlignment="1">
      <alignment vertical="top"/>
    </xf>
    <xf numFmtId="0" fontId="5" fillId="0" borderId="0" xfId="0" applyFont="1"/>
    <xf numFmtId="0" fontId="8" fillId="0" borderId="0" xfId="0" applyFont="1"/>
    <xf numFmtId="0" fontId="8" fillId="0" borderId="0" xfId="0" applyFont="1" applyAlignment="1">
      <alignment vertical="top"/>
    </xf>
    <xf numFmtId="0" fontId="15" fillId="0" borderId="0" xfId="0" applyFont="1"/>
    <xf numFmtId="0" fontId="19" fillId="4" borderId="27" xfId="2" applyFill="1" applyAlignment="1">
      <alignment horizontal="center" vertical="top"/>
    </xf>
    <xf numFmtId="0" fontId="19" fillId="4" borderId="27" xfId="2" applyFill="1"/>
    <xf numFmtId="0" fontId="19" fillId="2" borderId="27" xfId="2" applyFill="1" applyAlignment="1">
      <alignment vertical="top"/>
    </xf>
    <xf numFmtId="0" fontId="19" fillId="2" borderId="27" xfId="2" applyFill="1"/>
    <xf numFmtId="0" fontId="19" fillId="4" borderId="27" xfId="2" applyFill="1" applyAlignment="1"/>
    <xf numFmtId="16" fontId="19" fillId="4" borderId="27" xfId="2" applyNumberFormat="1" applyFill="1" applyAlignment="1">
      <alignment horizontal="center"/>
    </xf>
    <xf numFmtId="0" fontId="22" fillId="0" borderId="0" xfId="0" applyFont="1"/>
    <xf numFmtId="0" fontId="5" fillId="0" borderId="0" xfId="0" quotePrefix="1" applyFont="1"/>
    <xf numFmtId="0" fontId="8" fillId="4" borderId="31" xfId="0" applyFont="1" applyFill="1" applyBorder="1" applyAlignment="1">
      <alignment horizontal="center"/>
    </xf>
    <xf numFmtId="0" fontId="8" fillId="4" borderId="29" xfId="0" applyFont="1" applyFill="1" applyBorder="1" applyAlignment="1">
      <alignment horizontal="center"/>
    </xf>
    <xf numFmtId="0" fontId="15" fillId="0" borderId="0" xfId="0" applyFont="1" applyAlignment="1">
      <alignment wrapText="1"/>
    </xf>
    <xf numFmtId="0" fontId="15" fillId="0" borderId="0" xfId="0" applyFont="1" applyAlignment="1">
      <alignment horizontal="center"/>
    </xf>
    <xf numFmtId="0" fontId="1" fillId="0" borderId="0" xfId="0" applyFont="1"/>
    <xf numFmtId="0" fontId="19" fillId="5" borderId="27" xfId="2" applyFill="1" applyAlignment="1">
      <alignment horizontal="center" vertical="top"/>
    </xf>
    <xf numFmtId="0" fontId="27" fillId="0" borderId="0" xfId="0" applyFont="1" applyAlignment="1">
      <alignment vertical="top"/>
    </xf>
    <xf numFmtId="0" fontId="27" fillId="0" borderId="0" xfId="0" applyFont="1"/>
    <xf numFmtId="0" fontId="28" fillId="0" borderId="0" xfId="0" applyFont="1"/>
    <xf numFmtId="0" fontId="15" fillId="0" borderId="0" xfId="0" applyFont="1" applyAlignment="1">
      <alignment horizontal="left" vertical="top"/>
    </xf>
    <xf numFmtId="0" fontId="31" fillId="0" borderId="0" xfId="0" applyFont="1" applyAlignment="1">
      <alignment horizontal="center" vertical="top"/>
    </xf>
    <xf numFmtId="0" fontId="33" fillId="6" borderId="17" xfId="0" applyFont="1" applyFill="1" applyBorder="1" applyAlignment="1">
      <alignment horizontal="center" vertical="top"/>
    </xf>
    <xf numFmtId="0" fontId="33" fillId="6" borderId="43" xfId="0" applyFont="1" applyFill="1" applyBorder="1" applyAlignment="1">
      <alignment horizontal="center" vertical="top"/>
    </xf>
    <xf numFmtId="0" fontId="15" fillId="6" borderId="41" xfId="0" applyFont="1" applyFill="1" applyBorder="1" applyAlignment="1">
      <alignment vertical="top" wrapText="1"/>
    </xf>
    <xf numFmtId="0" fontId="15" fillId="6" borderId="42" xfId="0" applyFont="1" applyFill="1" applyBorder="1" applyAlignment="1">
      <alignment vertical="top" wrapText="1"/>
    </xf>
    <xf numFmtId="0" fontId="15" fillId="6" borderId="45" xfId="0" applyFont="1" applyFill="1" applyBorder="1" applyAlignment="1">
      <alignment vertical="top" wrapText="1"/>
    </xf>
    <xf numFmtId="0" fontId="15" fillId="6" borderId="41" xfId="0" applyFont="1" applyFill="1" applyBorder="1" applyAlignment="1">
      <alignment horizontal="left" vertical="top" wrapText="1"/>
    </xf>
    <xf numFmtId="0" fontId="24" fillId="6" borderId="41" xfId="0" applyFont="1" applyFill="1" applyBorder="1" applyAlignment="1">
      <alignment horizontal="left" vertical="top" wrapText="1"/>
    </xf>
    <xf numFmtId="0" fontId="15" fillId="6" borderId="42" xfId="0" applyFont="1" applyFill="1" applyBorder="1" applyAlignment="1">
      <alignment horizontal="left" vertical="top" wrapText="1"/>
    </xf>
    <xf numFmtId="0" fontId="15" fillId="6" borderId="53" xfId="0" applyFont="1" applyFill="1" applyBorder="1" applyAlignment="1">
      <alignment horizontal="left" vertical="top" wrapText="1"/>
    </xf>
    <xf numFmtId="0" fontId="29" fillId="6" borderId="41" xfId="0" applyFont="1" applyFill="1" applyBorder="1" applyAlignment="1">
      <alignment horizontal="left" vertical="top" wrapText="1"/>
    </xf>
    <xf numFmtId="0" fontId="24" fillId="6" borderId="42" xfId="0" applyFont="1" applyFill="1" applyBorder="1" applyAlignment="1">
      <alignment horizontal="left" vertical="top" wrapText="1"/>
    </xf>
    <xf numFmtId="0" fontId="0" fillId="0" borderId="0" xfId="0" applyAlignment="1">
      <alignment horizontal="center" vertical="top"/>
    </xf>
    <xf numFmtId="0" fontId="25" fillId="0" borderId="0" xfId="0" applyFont="1"/>
    <xf numFmtId="0" fontId="19" fillId="4" borderId="27" xfId="2" applyFill="1" applyAlignment="1">
      <alignment horizontal="center" vertical="center"/>
    </xf>
    <xf numFmtId="0" fontId="15" fillId="0" borderId="0" xfId="0" applyFont="1" applyAlignment="1">
      <alignment horizontal="center" vertical="top" wrapText="1"/>
    </xf>
    <xf numFmtId="0" fontId="12" fillId="4" borderId="44" xfId="0" applyFont="1" applyFill="1" applyBorder="1" applyAlignment="1">
      <alignment horizontal="center" vertical="top" wrapText="1"/>
    </xf>
    <xf numFmtId="0" fontId="33" fillId="0" borderId="0" xfId="0" applyFont="1" applyAlignment="1">
      <alignment horizontal="center" vertical="top" wrapText="1"/>
    </xf>
    <xf numFmtId="0" fontId="15" fillId="0" borderId="0" xfId="0" applyFont="1" applyAlignment="1">
      <alignment horizontal="center" vertical="center" wrapText="1"/>
    </xf>
    <xf numFmtId="0" fontId="0" fillId="6" borderId="9" xfId="0" applyFill="1" applyBorder="1"/>
    <xf numFmtId="0" fontId="0" fillId="6" borderId="0" xfId="0" applyFill="1"/>
    <xf numFmtId="0" fontId="3" fillId="6" borderId="9" xfId="0" applyFont="1" applyFill="1" applyBorder="1"/>
    <xf numFmtId="0" fontId="3" fillId="6" borderId="0" xfId="0" applyFont="1" applyFill="1"/>
    <xf numFmtId="0" fontId="8" fillId="0" borderId="0" xfId="0" applyFont="1" applyAlignment="1">
      <alignment horizontal="center" vertical="center"/>
    </xf>
    <xf numFmtId="0" fontId="8" fillId="4" borderId="6" xfId="0" applyFont="1" applyFill="1" applyBorder="1" applyAlignment="1">
      <alignment horizontal="center" vertical="center"/>
    </xf>
    <xf numFmtId="0" fontId="0" fillId="0" borderId="0" xfId="0" applyAlignment="1">
      <alignment horizontal="left" vertical="top" wrapText="1"/>
    </xf>
    <xf numFmtId="0" fontId="1" fillId="0" borderId="0" xfId="0" applyFont="1" applyAlignment="1">
      <alignment horizontal="left" vertical="top"/>
    </xf>
    <xf numFmtId="0" fontId="33" fillId="6" borderId="40" xfId="0" applyFont="1" applyFill="1" applyBorder="1" applyAlignment="1">
      <alignment horizontal="center" vertical="top" wrapText="1"/>
    </xf>
    <xf numFmtId="0" fontId="33" fillId="6" borderId="17" xfId="0" applyFont="1" applyFill="1" applyBorder="1" applyAlignment="1">
      <alignment horizontal="center" vertical="top" wrapText="1"/>
    </xf>
    <xf numFmtId="0" fontId="33" fillId="6" borderId="43" xfId="0" applyFont="1" applyFill="1" applyBorder="1" applyAlignment="1">
      <alignment horizontal="center" vertical="top" wrapText="1"/>
    </xf>
    <xf numFmtId="0" fontId="33" fillId="6" borderId="28" xfId="0" applyFont="1" applyFill="1" applyBorder="1" applyAlignment="1">
      <alignment horizontal="center" vertical="top" wrapText="1"/>
    </xf>
    <xf numFmtId="0" fontId="33" fillId="6" borderId="18" xfId="0" applyFont="1" applyFill="1" applyBorder="1" applyAlignment="1">
      <alignment horizontal="center" vertical="top" wrapText="1"/>
    </xf>
    <xf numFmtId="0" fontId="7" fillId="6" borderId="6" xfId="0" applyFont="1" applyFill="1" applyBorder="1" applyAlignment="1">
      <alignment horizontal="left" vertical="top" wrapText="1"/>
    </xf>
    <xf numFmtId="0" fontId="8" fillId="6" borderId="6" xfId="0" applyFont="1" applyFill="1" applyBorder="1" applyAlignment="1">
      <alignment horizontal="center" vertical="center"/>
    </xf>
    <xf numFmtId="0" fontId="7" fillId="6" borderId="5" xfId="0" applyFont="1" applyFill="1" applyBorder="1" applyAlignment="1">
      <alignment horizontal="left" vertical="top" wrapText="1"/>
    </xf>
    <xf numFmtId="0" fontId="7" fillId="6" borderId="6" xfId="0" applyFont="1" applyFill="1" applyBorder="1" applyAlignment="1">
      <alignment horizontal="left" vertical="center" wrapText="1"/>
    </xf>
    <xf numFmtId="0" fontId="13" fillId="4" borderId="63" xfId="0" applyFont="1" applyFill="1" applyBorder="1" applyAlignment="1">
      <alignment horizontal="center" vertical="center"/>
    </xf>
    <xf numFmtId="0" fontId="13" fillId="4" borderId="29" xfId="0" applyFont="1" applyFill="1" applyBorder="1" applyAlignment="1">
      <alignment horizontal="center" vertical="center"/>
    </xf>
    <xf numFmtId="0" fontId="31" fillId="0" borderId="0" xfId="0" applyFont="1"/>
    <xf numFmtId="0" fontId="33" fillId="6" borderId="57" xfId="0" applyFont="1" applyFill="1" applyBorder="1" applyAlignment="1">
      <alignment horizontal="center" vertical="top"/>
    </xf>
    <xf numFmtId="0" fontId="14" fillId="6" borderId="25" xfId="0" applyFont="1" applyFill="1" applyBorder="1" applyAlignment="1">
      <alignment horizontal="left" wrapText="1"/>
    </xf>
    <xf numFmtId="0" fontId="33" fillId="6" borderId="17" xfId="0" applyFont="1" applyFill="1" applyBorder="1" applyAlignment="1">
      <alignment horizontal="center" vertical="center"/>
    </xf>
    <xf numFmtId="0" fontId="33" fillId="6" borderId="18" xfId="0" applyFont="1" applyFill="1" applyBorder="1" applyAlignment="1">
      <alignment horizontal="center" vertical="center"/>
    </xf>
    <xf numFmtId="0" fontId="33" fillId="6" borderId="43" xfId="0" applyFont="1" applyFill="1" applyBorder="1" applyAlignment="1">
      <alignment horizontal="center" vertical="center" wrapText="1"/>
    </xf>
    <xf numFmtId="0" fontId="33" fillId="6" borderId="17" xfId="0" applyFont="1" applyFill="1" applyBorder="1" applyAlignment="1">
      <alignment horizontal="center" vertical="center" wrapText="1"/>
    </xf>
    <xf numFmtId="10" fontId="13" fillId="4" borderId="63" xfId="0" applyNumberFormat="1" applyFont="1" applyFill="1" applyBorder="1" applyAlignment="1">
      <alignment horizontal="center" vertical="center"/>
    </xf>
    <xf numFmtId="10" fontId="0" fillId="0" borderId="0" xfId="0" applyNumberFormat="1"/>
    <xf numFmtId="0" fontId="15" fillId="6" borderId="34" xfId="0" applyFont="1" applyFill="1" applyBorder="1" applyAlignment="1">
      <alignment horizontal="left" vertical="top" wrapText="1"/>
    </xf>
    <xf numFmtId="0" fontId="15" fillId="4" borderId="26" xfId="0" applyFont="1" applyFill="1" applyBorder="1"/>
    <xf numFmtId="0" fontId="13" fillId="4" borderId="26" xfId="0" applyFont="1" applyFill="1" applyBorder="1"/>
    <xf numFmtId="0" fontId="15" fillId="2" borderId="13" xfId="0" applyFont="1" applyFill="1" applyBorder="1" applyAlignment="1" applyProtection="1">
      <alignment horizontal="left" vertical="top" wrapText="1"/>
      <protection locked="0"/>
    </xf>
    <xf numFmtId="0" fontId="14" fillId="2" borderId="56" xfId="0" applyFont="1" applyFill="1" applyBorder="1" applyAlignment="1" applyProtection="1">
      <alignment horizontal="center" vertical="center" wrapText="1"/>
      <protection locked="0"/>
    </xf>
    <xf numFmtId="0" fontId="14" fillId="2" borderId="29" xfId="0" applyFont="1" applyFill="1" applyBorder="1" applyAlignment="1" applyProtection="1">
      <alignment horizontal="center" vertical="center" wrapText="1"/>
      <protection locked="0"/>
    </xf>
    <xf numFmtId="0" fontId="15" fillId="2" borderId="41" xfId="0" applyFont="1" applyFill="1" applyBorder="1" applyAlignment="1" applyProtection="1">
      <alignment horizontal="left" vertical="top" wrapText="1"/>
      <protection locked="0"/>
    </xf>
    <xf numFmtId="0" fontId="15" fillId="2" borderId="45" xfId="0" applyFont="1" applyFill="1" applyBorder="1" applyAlignment="1" applyProtection="1">
      <alignment horizontal="left" vertical="top" wrapText="1"/>
      <protection locked="0"/>
    </xf>
    <xf numFmtId="0" fontId="15" fillId="2" borderId="55" xfId="0" applyFont="1" applyFill="1" applyBorder="1" applyAlignment="1" applyProtection="1">
      <alignment horizontal="left" vertical="top" wrapText="1"/>
      <protection locked="0"/>
    </xf>
    <xf numFmtId="0" fontId="15" fillId="2" borderId="53" xfId="0" applyFont="1" applyFill="1" applyBorder="1" applyAlignment="1" applyProtection="1">
      <alignment horizontal="left" vertical="top" wrapText="1"/>
      <protection locked="0"/>
    </xf>
    <xf numFmtId="0" fontId="8" fillId="6" borderId="44" xfId="0" applyFont="1" applyFill="1" applyBorder="1" applyAlignment="1">
      <alignment horizontal="center"/>
    </xf>
    <xf numFmtId="0" fontId="15" fillId="6" borderId="36" xfId="0" applyFont="1" applyFill="1" applyBorder="1" applyAlignment="1">
      <alignment horizontal="left" vertical="top" wrapText="1"/>
    </xf>
    <xf numFmtId="0" fontId="33" fillId="6" borderId="41" xfId="0" applyFont="1" applyFill="1" applyBorder="1" applyAlignment="1">
      <alignment horizontal="left" vertical="top" wrapText="1"/>
    </xf>
    <xf numFmtId="0" fontId="33" fillId="6" borderId="53" xfId="0" applyFont="1" applyFill="1" applyBorder="1" applyAlignment="1">
      <alignment horizontal="left" vertical="top" wrapText="1"/>
    </xf>
    <xf numFmtId="0" fontId="38" fillId="6" borderId="6" xfId="0" applyFont="1" applyFill="1" applyBorder="1" applyAlignment="1">
      <alignment vertical="center" wrapText="1"/>
    </xf>
    <xf numFmtId="0" fontId="38" fillId="6" borderId="29" xfId="0" applyFont="1" applyFill="1" applyBorder="1" applyAlignment="1">
      <alignment horizontal="left" vertical="top" wrapText="1"/>
    </xf>
    <xf numFmtId="0" fontId="38" fillId="6" borderId="36" xfId="0" applyFont="1" applyFill="1" applyBorder="1" applyAlignment="1">
      <alignment horizontal="left" vertical="top" wrapText="1"/>
    </xf>
    <xf numFmtId="0" fontId="38" fillId="6" borderId="41" xfId="0" applyFont="1" applyFill="1" applyBorder="1" applyAlignment="1">
      <alignment horizontal="left" vertical="top" wrapText="1"/>
    </xf>
    <xf numFmtId="0" fontId="38" fillId="6" borderId="42" xfId="0" applyFont="1" applyFill="1" applyBorder="1" applyAlignment="1">
      <alignment horizontal="left" vertical="top" wrapText="1"/>
    </xf>
    <xf numFmtId="0" fontId="15" fillId="2" borderId="42" xfId="0" applyFont="1" applyFill="1" applyBorder="1" applyAlignment="1" applyProtection="1">
      <alignment horizontal="left" vertical="top" wrapText="1"/>
      <protection locked="0"/>
    </xf>
    <xf numFmtId="0" fontId="15" fillId="2" borderId="34" xfId="0" applyFont="1" applyFill="1" applyBorder="1" applyAlignment="1" applyProtection="1">
      <alignment horizontal="left" vertical="top" wrapText="1"/>
      <protection locked="0"/>
    </xf>
    <xf numFmtId="4" fontId="13" fillId="6" borderId="53" xfId="0" applyNumberFormat="1" applyFont="1" applyFill="1" applyBorder="1" applyAlignment="1">
      <alignment horizontal="center" vertical="top"/>
    </xf>
    <xf numFmtId="4" fontId="13" fillId="6" borderId="41" xfId="0" applyNumberFormat="1" applyFont="1" applyFill="1" applyBorder="1" applyAlignment="1">
      <alignment horizontal="left" vertical="top"/>
    </xf>
    <xf numFmtId="0" fontId="6" fillId="2" borderId="4" xfId="0" applyFont="1" applyFill="1" applyBorder="1" applyAlignment="1" applyProtection="1">
      <alignment horizontal="left" vertical="top" wrapText="1"/>
      <protection locked="0"/>
    </xf>
    <xf numFmtId="0" fontId="6" fillId="2" borderId="6" xfId="0" applyFont="1" applyFill="1" applyBorder="1" applyAlignment="1" applyProtection="1">
      <alignment horizontal="left" vertical="top" wrapText="1"/>
      <protection locked="0"/>
    </xf>
    <xf numFmtId="0" fontId="38" fillId="6" borderId="34" xfId="0" applyFont="1" applyFill="1" applyBorder="1" applyAlignment="1">
      <alignment horizontal="left" vertical="center" wrapText="1"/>
    </xf>
    <xf numFmtId="0" fontId="8" fillId="0" borderId="0" xfId="0" applyFont="1" applyProtection="1">
      <protection locked="0"/>
    </xf>
    <xf numFmtId="0" fontId="30" fillId="0" borderId="0" xfId="3" quotePrefix="1" applyBorder="1" applyAlignment="1" applyProtection="1">
      <protection locked="0"/>
    </xf>
    <xf numFmtId="0" fontId="15" fillId="0" borderId="0" xfId="0" applyFont="1" applyProtection="1">
      <protection locked="0"/>
    </xf>
    <xf numFmtId="0" fontId="15" fillId="0" borderId="0" xfId="0" applyFont="1" applyAlignment="1" applyProtection="1">
      <alignment horizontal="center"/>
      <protection locked="0"/>
    </xf>
    <xf numFmtId="0" fontId="0" fillId="0" borderId="0" xfId="0" applyProtection="1">
      <protection locked="0"/>
    </xf>
    <xf numFmtId="4" fontId="15" fillId="2" borderId="36" xfId="0" applyNumberFormat="1" applyFont="1" applyFill="1" applyBorder="1" applyAlignment="1" applyProtection="1">
      <alignment horizontal="center" vertical="top"/>
      <protection locked="0"/>
    </xf>
    <xf numFmtId="10" fontId="15" fillId="2" borderId="36" xfId="4" applyNumberFormat="1" applyFont="1" applyFill="1" applyBorder="1" applyAlignment="1" applyProtection="1">
      <alignment horizontal="center" vertical="top"/>
      <protection locked="0"/>
    </xf>
    <xf numFmtId="4" fontId="15" fillId="2" borderId="41" xfId="0" applyNumberFormat="1" applyFont="1" applyFill="1" applyBorder="1" applyAlignment="1" applyProtection="1">
      <alignment horizontal="center" vertical="top"/>
      <protection locked="0"/>
    </xf>
    <xf numFmtId="10" fontId="15" fillId="2" borderId="41" xfId="4" applyNumberFormat="1" applyFont="1" applyFill="1" applyBorder="1" applyAlignment="1" applyProtection="1">
      <alignment horizontal="center" vertical="top"/>
      <protection locked="0"/>
    </xf>
    <xf numFmtId="4" fontId="15" fillId="2" borderId="42" xfId="0" applyNumberFormat="1" applyFont="1" applyFill="1" applyBorder="1" applyAlignment="1" applyProtection="1">
      <alignment horizontal="center" vertical="top"/>
      <protection locked="0"/>
    </xf>
    <xf numFmtId="10" fontId="15" fillId="2" borderId="42" xfId="4" applyNumberFormat="1" applyFont="1" applyFill="1" applyBorder="1" applyAlignment="1" applyProtection="1">
      <alignment horizontal="center" vertical="top"/>
      <protection locked="0"/>
    </xf>
    <xf numFmtId="4" fontId="15" fillId="2" borderId="34" xfId="0" applyNumberFormat="1" applyFont="1" applyFill="1" applyBorder="1" applyAlignment="1" applyProtection="1">
      <alignment horizontal="center" vertical="top"/>
      <protection locked="0"/>
    </xf>
    <xf numFmtId="10" fontId="15" fillId="2" borderId="34" xfId="4" applyNumberFormat="1" applyFont="1" applyFill="1" applyBorder="1" applyAlignment="1" applyProtection="1">
      <alignment horizontal="center" vertical="top"/>
      <protection locked="0"/>
    </xf>
    <xf numFmtId="4" fontId="15" fillId="2" borderId="53" xfId="0" applyNumberFormat="1" applyFont="1" applyFill="1" applyBorder="1" applyAlignment="1" applyProtection="1">
      <alignment horizontal="center" vertical="top"/>
      <protection locked="0"/>
    </xf>
    <xf numFmtId="10" fontId="15" fillId="2" borderId="53" xfId="4" applyNumberFormat="1" applyFont="1" applyFill="1" applyBorder="1" applyAlignment="1" applyProtection="1">
      <alignment horizontal="center" vertical="top"/>
      <protection locked="0"/>
    </xf>
    <xf numFmtId="0" fontId="19" fillId="9" borderId="27" xfId="2" applyFill="1" applyAlignment="1"/>
    <xf numFmtId="0" fontId="37" fillId="0" borderId="0" xfId="0" applyFont="1"/>
    <xf numFmtId="0" fontId="43" fillId="0" borderId="0" xfId="0" applyFont="1"/>
    <xf numFmtId="0" fontId="0" fillId="0" borderId="0" xfId="0" quotePrefix="1"/>
    <xf numFmtId="0" fontId="15" fillId="6" borderId="34" xfId="0" applyFont="1" applyFill="1" applyBorder="1" applyAlignment="1">
      <alignment horizontal="left" vertical="center" wrapText="1"/>
    </xf>
    <xf numFmtId="0" fontId="8" fillId="4" borderId="2" xfId="0" applyFont="1" applyFill="1" applyBorder="1" applyAlignment="1">
      <alignment horizontal="center" vertical="center"/>
    </xf>
    <xf numFmtId="49" fontId="7" fillId="2" borderId="12" xfId="0" applyNumberFormat="1" applyFont="1" applyFill="1" applyBorder="1" applyAlignment="1" applyProtection="1">
      <alignment horizontal="center" vertical="center" wrapText="1"/>
      <protection locked="0"/>
    </xf>
    <xf numFmtId="0" fontId="7" fillId="6" borderId="11" xfId="0" applyFont="1" applyFill="1" applyBorder="1" applyAlignment="1">
      <alignment horizontal="left" vertical="center" wrapText="1"/>
    </xf>
    <xf numFmtId="0" fontId="26" fillId="4" borderId="3" xfId="0" applyFont="1" applyFill="1" applyBorder="1" applyAlignment="1">
      <alignment horizontal="left" wrapText="1"/>
    </xf>
    <xf numFmtId="0" fontId="26" fillId="4" borderId="16" xfId="0" applyFont="1" applyFill="1" applyBorder="1" applyAlignment="1">
      <alignment horizontal="left" wrapText="1"/>
    </xf>
    <xf numFmtId="0" fontId="30" fillId="0" borderId="0" xfId="3"/>
    <xf numFmtId="0" fontId="3" fillId="0" borderId="0" xfId="0" applyFont="1" applyAlignment="1">
      <alignment vertical="center"/>
    </xf>
    <xf numFmtId="0" fontId="19" fillId="4" borderId="0" xfId="2" applyFill="1" applyBorder="1" applyAlignment="1"/>
    <xf numFmtId="0" fontId="0" fillId="0" borderId="0" xfId="0" applyAlignment="1">
      <alignment wrapText="1"/>
    </xf>
    <xf numFmtId="0" fontId="19" fillId="0" borderId="0" xfId="2" applyFill="1" applyBorder="1" applyAlignment="1">
      <alignment horizontal="center" vertical="top"/>
    </xf>
    <xf numFmtId="0" fontId="19" fillId="0" borderId="0" xfId="2" applyFill="1" applyBorder="1" applyAlignment="1"/>
    <xf numFmtId="0" fontId="19" fillId="0" borderId="0" xfId="2" applyFill="1" applyBorder="1"/>
    <xf numFmtId="16" fontId="19" fillId="0" borderId="0" xfId="2" applyNumberFormat="1" applyFill="1" applyBorder="1" applyAlignment="1">
      <alignment horizontal="center"/>
    </xf>
    <xf numFmtId="0" fontId="19" fillId="0" borderId="0" xfId="2" applyFill="1" applyBorder="1" applyAlignment="1">
      <alignment horizontal="center" vertical="center"/>
    </xf>
    <xf numFmtId="0" fontId="47" fillId="0" borderId="0" xfId="2" applyFont="1" applyFill="1" applyBorder="1" applyAlignment="1"/>
    <xf numFmtId="0" fontId="33" fillId="6" borderId="65" xfId="0" applyFont="1" applyFill="1" applyBorder="1" applyAlignment="1">
      <alignment horizontal="center" vertical="top"/>
    </xf>
    <xf numFmtId="0" fontId="33" fillId="6" borderId="4" xfId="0" applyFont="1" applyFill="1" applyBorder="1" applyAlignment="1">
      <alignment horizontal="center" vertical="top"/>
    </xf>
    <xf numFmtId="0" fontId="33" fillId="6" borderId="62" xfId="0" applyFont="1" applyFill="1" applyBorder="1" applyAlignment="1">
      <alignment horizontal="center" vertical="top"/>
    </xf>
    <xf numFmtId="0" fontId="33" fillId="6" borderId="12" xfId="0" applyFont="1" applyFill="1" applyBorder="1" applyAlignment="1">
      <alignment horizontal="center" vertical="top"/>
    </xf>
    <xf numFmtId="0" fontId="33" fillId="6" borderId="4" xfId="0" applyFont="1" applyFill="1" applyBorder="1" applyAlignment="1">
      <alignment horizontal="center" vertical="top" wrapText="1"/>
    </xf>
    <xf numFmtId="0" fontId="33" fillId="6" borderId="66" xfId="0" applyFont="1" applyFill="1" applyBorder="1" applyAlignment="1">
      <alignment horizontal="center" vertical="top"/>
    </xf>
    <xf numFmtId="4" fontId="13" fillId="6" borderId="45" xfId="0" applyNumberFormat="1" applyFont="1" applyFill="1" applyBorder="1" applyAlignment="1">
      <alignment horizontal="left" vertical="top"/>
    </xf>
    <xf numFmtId="4" fontId="13" fillId="6" borderId="42" xfId="0" applyNumberFormat="1" applyFont="1" applyFill="1" applyBorder="1" applyAlignment="1">
      <alignment horizontal="left" vertical="top"/>
    </xf>
    <xf numFmtId="0" fontId="0" fillId="11" borderId="0" xfId="0" applyFill="1"/>
    <xf numFmtId="0" fontId="0" fillId="12" borderId="0" xfId="0" applyFill="1"/>
    <xf numFmtId="164" fontId="46" fillId="7" borderId="41" xfId="0" applyNumberFormat="1" applyFont="1" applyFill="1" applyBorder="1" applyAlignment="1" applyProtection="1">
      <alignment horizontal="left" vertical="top"/>
      <protection locked="0"/>
    </xf>
    <xf numFmtId="164" fontId="15" fillId="7" borderId="23" xfId="0" applyNumberFormat="1" applyFont="1" applyFill="1" applyBorder="1" applyAlignment="1" applyProtection="1">
      <alignment horizontal="left" vertical="top"/>
      <protection locked="0"/>
    </xf>
    <xf numFmtId="164" fontId="15" fillId="7" borderId="42" xfId="0" applyNumberFormat="1" applyFont="1" applyFill="1" applyBorder="1" applyAlignment="1" applyProtection="1">
      <alignment horizontal="left" vertical="top"/>
      <protection locked="0"/>
    </xf>
    <xf numFmtId="4" fontId="15" fillId="7" borderId="41" xfId="0" applyNumberFormat="1" applyFont="1" applyFill="1" applyBorder="1" applyAlignment="1" applyProtection="1">
      <alignment horizontal="left" vertical="top"/>
      <protection locked="0"/>
    </xf>
    <xf numFmtId="4" fontId="15" fillId="7" borderId="42" xfId="0" applyNumberFormat="1" applyFont="1" applyFill="1" applyBorder="1" applyAlignment="1" applyProtection="1">
      <alignment horizontal="left" vertical="top"/>
      <protection locked="0"/>
    </xf>
    <xf numFmtId="4" fontId="15" fillId="7" borderId="34" xfId="0" applyNumberFormat="1" applyFont="1" applyFill="1" applyBorder="1" applyAlignment="1" applyProtection="1">
      <alignment horizontal="left" vertical="top"/>
      <protection locked="0"/>
    </xf>
    <xf numFmtId="0" fontId="15" fillId="7" borderId="36" xfId="0" applyFont="1" applyFill="1" applyBorder="1" applyAlignment="1" applyProtection="1">
      <alignment horizontal="left" vertical="top" wrapText="1"/>
      <protection locked="0"/>
    </xf>
    <xf numFmtId="0" fontId="15" fillId="7" borderId="41" xfId="0" applyFont="1" applyFill="1" applyBorder="1" applyAlignment="1" applyProtection="1">
      <alignment horizontal="left" vertical="top" wrapText="1"/>
      <protection locked="0"/>
    </xf>
    <xf numFmtId="0" fontId="15" fillId="7" borderId="42" xfId="0" applyFont="1" applyFill="1" applyBorder="1" applyAlignment="1" applyProtection="1">
      <alignment horizontal="left" vertical="top" wrapText="1"/>
      <protection locked="0"/>
    </xf>
    <xf numFmtId="0" fontId="15" fillId="7" borderId="34" xfId="0" applyFont="1" applyFill="1" applyBorder="1" applyAlignment="1" applyProtection="1">
      <alignment horizontal="left" vertical="top" wrapText="1"/>
      <protection locked="0"/>
    </xf>
    <xf numFmtId="0" fontId="15" fillId="7" borderId="53" xfId="0" applyFont="1" applyFill="1" applyBorder="1" applyAlignment="1" applyProtection="1">
      <alignment horizontal="left" vertical="top" wrapText="1"/>
      <protection locked="0"/>
    </xf>
    <xf numFmtId="0" fontId="24" fillId="7" borderId="41" xfId="0" applyFont="1" applyFill="1" applyBorder="1" applyAlignment="1" applyProtection="1">
      <alignment horizontal="left" vertical="top" wrapText="1"/>
      <protection locked="0"/>
    </xf>
    <xf numFmtId="0" fontId="24" fillId="7" borderId="42" xfId="0" applyFont="1" applyFill="1" applyBorder="1" applyAlignment="1" applyProtection="1">
      <alignment horizontal="left" vertical="top" wrapText="1"/>
      <protection locked="0"/>
    </xf>
    <xf numFmtId="0" fontId="6" fillId="7" borderId="4" xfId="0" applyFont="1" applyFill="1" applyBorder="1" applyAlignment="1" applyProtection="1">
      <alignment horizontal="left" vertical="top" wrapText="1"/>
      <protection locked="0"/>
    </xf>
    <xf numFmtId="0" fontId="19" fillId="0" borderId="0" xfId="2" applyFill="1" applyBorder="1" applyAlignment="1">
      <alignment vertical="center"/>
    </xf>
    <xf numFmtId="0" fontId="0" fillId="2" borderId="0" xfId="0" applyFill="1"/>
    <xf numFmtId="0" fontId="0" fillId="7" borderId="0" xfId="0" applyFill="1"/>
    <xf numFmtId="0" fontId="15" fillId="7" borderId="15" xfId="0" applyFont="1" applyFill="1" applyBorder="1" applyAlignment="1" applyProtection="1">
      <alignment vertical="top" wrapText="1"/>
      <protection locked="0"/>
    </xf>
    <xf numFmtId="0" fontId="15" fillId="7" borderId="3" xfId="0" applyFont="1" applyFill="1" applyBorder="1" applyAlignment="1" applyProtection="1">
      <alignment vertical="top" wrapText="1"/>
      <protection locked="0"/>
    </xf>
    <xf numFmtId="0" fontId="15" fillId="7" borderId="16" xfId="0" applyFont="1" applyFill="1" applyBorder="1" applyAlignment="1" applyProtection="1">
      <alignment vertical="top" wrapText="1"/>
      <protection locked="0"/>
    </xf>
    <xf numFmtId="0" fontId="15" fillId="7" borderId="46" xfId="0" applyFont="1" applyFill="1" applyBorder="1" applyAlignment="1" applyProtection="1">
      <alignment vertical="top" wrapText="1"/>
      <protection locked="0"/>
    </xf>
    <xf numFmtId="0" fontId="15" fillId="7" borderId="7" xfId="0" applyFont="1" applyFill="1" applyBorder="1" applyAlignment="1" applyProtection="1">
      <alignment vertical="top" wrapText="1"/>
      <protection locked="0"/>
    </xf>
    <xf numFmtId="0" fontId="15" fillId="7" borderId="55" xfId="0" applyFont="1" applyFill="1" applyBorder="1" applyAlignment="1" applyProtection="1">
      <alignment vertical="top" wrapText="1"/>
      <protection locked="0"/>
    </xf>
    <xf numFmtId="0" fontId="15" fillId="7" borderId="13" xfId="0" applyFont="1" applyFill="1" applyBorder="1" applyAlignment="1" applyProtection="1">
      <alignment vertical="top" wrapText="1"/>
      <protection locked="0"/>
    </xf>
    <xf numFmtId="0" fontId="15" fillId="7" borderId="23" xfId="0" applyFont="1" applyFill="1" applyBorder="1" applyAlignment="1" applyProtection="1">
      <alignment vertical="top" wrapText="1"/>
      <protection locked="0"/>
    </xf>
    <xf numFmtId="0" fontId="15" fillId="7" borderId="45" xfId="0" applyFont="1" applyFill="1" applyBorder="1" applyAlignment="1" applyProtection="1">
      <alignment horizontal="left" vertical="top" wrapText="1"/>
      <protection locked="0"/>
    </xf>
    <xf numFmtId="0" fontId="15" fillId="7" borderId="63" xfId="0" applyFont="1" applyFill="1" applyBorder="1" applyAlignment="1" applyProtection="1">
      <alignment horizontal="left" vertical="top" wrapText="1"/>
      <protection locked="0"/>
    </xf>
    <xf numFmtId="0" fontId="15" fillId="7" borderId="36" xfId="0" applyFont="1" applyFill="1" applyBorder="1" applyAlignment="1" applyProtection="1">
      <alignment wrapText="1"/>
      <protection locked="0"/>
    </xf>
    <xf numFmtId="0" fontId="15" fillId="7" borderId="41" xfId="0" applyFont="1" applyFill="1" applyBorder="1" applyAlignment="1" applyProtection="1">
      <alignment wrapText="1"/>
      <protection locked="0"/>
    </xf>
    <xf numFmtId="0" fontId="15" fillId="7" borderId="53" xfId="0" applyFont="1" applyFill="1" applyBorder="1" applyAlignment="1" applyProtection="1">
      <alignment wrapText="1"/>
      <protection locked="0"/>
    </xf>
    <xf numFmtId="0" fontId="51" fillId="0" borderId="0" xfId="2" applyFont="1" applyFill="1" applyBorder="1" applyAlignment="1">
      <alignment wrapText="1"/>
    </xf>
    <xf numFmtId="0" fontId="15" fillId="7" borderId="22" xfId="0" applyFont="1" applyFill="1" applyBorder="1" applyAlignment="1" applyProtection="1">
      <alignment vertical="top" wrapText="1"/>
      <protection locked="0"/>
    </xf>
    <xf numFmtId="0" fontId="8" fillId="4" borderId="44" xfId="0" applyFont="1" applyFill="1" applyBorder="1" applyAlignment="1">
      <alignment horizontal="center"/>
    </xf>
    <xf numFmtId="0" fontId="15" fillId="10" borderId="68" xfId="0" applyFont="1" applyFill="1" applyBorder="1" applyAlignment="1">
      <alignment horizontal="center"/>
    </xf>
    <xf numFmtId="1" fontId="15" fillId="10" borderId="68" xfId="0" applyNumberFormat="1" applyFont="1" applyFill="1" applyBorder="1" applyAlignment="1">
      <alignment horizontal="center" vertical="center" wrapText="1"/>
    </xf>
    <xf numFmtId="0" fontId="15" fillId="10" borderId="67" xfId="0" applyFont="1" applyFill="1" applyBorder="1" applyAlignment="1">
      <alignment horizontal="center"/>
    </xf>
    <xf numFmtId="0" fontId="33" fillId="10" borderId="67" xfId="0" applyFont="1" applyFill="1" applyBorder="1" applyAlignment="1">
      <alignment horizontal="center" vertical="top"/>
    </xf>
    <xf numFmtId="2" fontId="15" fillId="10" borderId="68" xfId="0" applyNumberFormat="1" applyFont="1" applyFill="1" applyBorder="1" applyAlignment="1">
      <alignment horizontal="center" vertical="center" wrapText="1"/>
    </xf>
    <xf numFmtId="165" fontId="15" fillId="10" borderId="68" xfId="0" applyNumberFormat="1" applyFont="1" applyFill="1" applyBorder="1" applyAlignment="1">
      <alignment horizontal="center" vertical="center" wrapText="1"/>
    </xf>
    <xf numFmtId="0" fontId="13" fillId="6" borderId="15" xfId="0" applyFont="1" applyFill="1" applyBorder="1" applyAlignment="1">
      <alignment vertical="center" wrapText="1"/>
    </xf>
    <xf numFmtId="0" fontId="13" fillId="6" borderId="3" xfId="0" applyFont="1" applyFill="1" applyBorder="1" applyAlignment="1">
      <alignment vertical="top" wrapText="1"/>
    </xf>
    <xf numFmtId="0" fontId="0" fillId="0" borderId="48" xfId="0" applyBorder="1"/>
    <xf numFmtId="0" fontId="0" fillId="0" borderId="49" xfId="0" applyBorder="1"/>
    <xf numFmtId="0" fontId="0" fillId="0" borderId="50" xfId="0" applyBorder="1"/>
    <xf numFmtId="0" fontId="0" fillId="0" borderId="32" xfId="0" applyBorder="1"/>
    <xf numFmtId="0" fontId="0" fillId="0" borderId="33" xfId="0" applyBorder="1"/>
    <xf numFmtId="0" fontId="15" fillId="2" borderId="1" xfId="0" applyFont="1" applyFill="1" applyBorder="1" applyAlignment="1" applyProtection="1">
      <alignment horizontal="left" vertical="top" wrapText="1"/>
      <protection locked="0"/>
    </xf>
    <xf numFmtId="0" fontId="8" fillId="4" borderId="58" xfId="0" applyFont="1" applyFill="1" applyBorder="1" applyAlignment="1">
      <alignment horizontal="center" vertical="center"/>
    </xf>
    <xf numFmtId="0" fontId="33" fillId="6" borderId="3" xfId="0" applyFont="1" applyFill="1" applyBorder="1" applyAlignment="1">
      <alignment horizontal="center" vertical="top"/>
    </xf>
    <xf numFmtId="0" fontId="46" fillId="6" borderId="41" xfId="0" applyFont="1" applyFill="1" applyBorder="1" applyAlignment="1">
      <alignment vertical="top" wrapText="1"/>
    </xf>
    <xf numFmtId="0" fontId="52" fillId="0" borderId="0" xfId="0" applyFont="1" applyAlignment="1">
      <alignment horizontal="center" vertical="center"/>
    </xf>
    <xf numFmtId="0" fontId="33" fillId="6" borderId="4" xfId="0" applyFont="1" applyFill="1" applyBorder="1" applyAlignment="1">
      <alignment horizontal="center" vertical="center"/>
    </xf>
    <xf numFmtId="0" fontId="13" fillId="6" borderId="3" xfId="0" applyFont="1" applyFill="1" applyBorder="1" applyAlignment="1">
      <alignment horizontal="center" vertical="center" wrapText="1"/>
    </xf>
    <xf numFmtId="0" fontId="46" fillId="6" borderId="41" xfId="0" applyFont="1" applyFill="1" applyBorder="1" applyAlignment="1">
      <alignment horizontal="left" vertical="center" wrapText="1"/>
    </xf>
    <xf numFmtId="0" fontId="46" fillId="6" borderId="16" xfId="0" applyFont="1" applyFill="1" applyBorder="1" applyAlignment="1">
      <alignment horizontal="left" vertical="center" wrapText="1"/>
    </xf>
    <xf numFmtId="0" fontId="33" fillId="6" borderId="66" xfId="0" applyFont="1" applyFill="1" applyBorder="1" applyAlignment="1">
      <alignment horizontal="center" vertical="top" wrapText="1"/>
    </xf>
    <xf numFmtId="0" fontId="54" fillId="0" borderId="0" xfId="0" applyFont="1" applyAlignment="1">
      <alignment vertical="center"/>
    </xf>
    <xf numFmtId="0" fontId="46" fillId="13" borderId="45" xfId="0" applyFont="1" applyFill="1" applyBorder="1" applyAlignment="1">
      <alignment vertical="top" wrapText="1"/>
    </xf>
    <xf numFmtId="164" fontId="29" fillId="2" borderId="36" xfId="0" applyNumberFormat="1" applyFont="1" applyFill="1" applyBorder="1" applyAlignment="1" applyProtection="1">
      <alignment horizontal="left" vertical="top"/>
      <protection locked="0"/>
    </xf>
    <xf numFmtId="164" fontId="29" fillId="2" borderId="41" xfId="0" applyNumberFormat="1" applyFont="1" applyFill="1" applyBorder="1" applyAlignment="1" applyProtection="1">
      <alignment horizontal="left" vertical="top"/>
      <protection locked="0"/>
    </xf>
    <xf numFmtId="164" fontId="29" fillId="7" borderId="41" xfId="0" applyNumberFormat="1" applyFont="1" applyFill="1" applyBorder="1" applyAlignment="1" applyProtection="1">
      <alignment horizontal="left" vertical="top"/>
      <protection locked="0"/>
    </xf>
    <xf numFmtId="164" fontId="29" fillId="7" borderId="16" xfId="0" applyNumberFormat="1" applyFont="1" applyFill="1" applyBorder="1" applyAlignment="1" applyProtection="1">
      <alignment horizontal="left" vertical="top"/>
      <protection locked="0"/>
    </xf>
    <xf numFmtId="49" fontId="29" fillId="2" borderId="41" xfId="0" applyNumberFormat="1" applyFont="1" applyFill="1" applyBorder="1" applyAlignment="1" applyProtection="1">
      <alignment vertical="center" wrapText="1"/>
      <protection locked="0"/>
    </xf>
    <xf numFmtId="4" fontId="29" fillId="2" borderId="41" xfId="0" applyNumberFormat="1" applyFont="1" applyFill="1" applyBorder="1" applyAlignment="1" applyProtection="1">
      <alignment horizontal="left" vertical="top"/>
      <protection locked="0"/>
    </xf>
    <xf numFmtId="4" fontId="26" fillId="6" borderId="41" xfId="0" applyNumberFormat="1" applyFont="1" applyFill="1" applyBorder="1" applyAlignment="1">
      <alignment horizontal="left" vertical="top"/>
    </xf>
    <xf numFmtId="49" fontId="29" fillId="2" borderId="41" xfId="0" applyNumberFormat="1" applyFont="1" applyFill="1" applyBorder="1" applyAlignment="1" applyProtection="1">
      <alignment horizontal="left" vertical="top"/>
      <protection locked="0"/>
    </xf>
    <xf numFmtId="49" fontId="29" fillId="2" borderId="55" xfId="0" applyNumberFormat="1" applyFont="1" applyFill="1" applyBorder="1" applyAlignment="1" applyProtection="1">
      <alignment horizontal="left" vertical="top"/>
      <protection locked="0"/>
    </xf>
    <xf numFmtId="49" fontId="29" fillId="2" borderId="45" xfId="0" applyNumberFormat="1" applyFont="1" applyFill="1" applyBorder="1" applyAlignment="1" applyProtection="1">
      <alignment horizontal="left" vertical="top"/>
      <protection locked="0"/>
    </xf>
    <xf numFmtId="164" fontId="29" fillId="2" borderId="53" xfId="0" applyNumberFormat="1" applyFont="1" applyFill="1" applyBorder="1" applyAlignment="1" applyProtection="1">
      <alignment horizontal="left" vertical="top"/>
      <protection locked="0"/>
    </xf>
    <xf numFmtId="4" fontId="26" fillId="6" borderId="41" xfId="0" applyNumberFormat="1" applyFont="1" applyFill="1" applyBorder="1" applyAlignment="1">
      <alignment horizontal="center" vertical="top"/>
    </xf>
    <xf numFmtId="0" fontId="8" fillId="4" borderId="44" xfId="0" applyFont="1" applyFill="1" applyBorder="1" applyAlignment="1">
      <alignment horizontal="left"/>
    </xf>
    <xf numFmtId="10" fontId="29" fillId="2" borderId="36" xfId="4" applyNumberFormat="1" applyFont="1" applyFill="1" applyBorder="1" applyAlignment="1" applyProtection="1">
      <alignment horizontal="center" vertical="top"/>
      <protection locked="0"/>
    </xf>
    <xf numFmtId="10" fontId="29" fillId="2" borderId="34" xfId="4" applyNumberFormat="1" applyFont="1" applyFill="1" applyBorder="1" applyAlignment="1" applyProtection="1">
      <alignment horizontal="center" vertical="top"/>
      <protection locked="0"/>
    </xf>
    <xf numFmtId="4" fontId="29" fillId="2" borderId="42" xfId="0" applyNumberFormat="1" applyFont="1" applyFill="1" applyBorder="1" applyAlignment="1" applyProtection="1">
      <alignment horizontal="left" vertical="top"/>
      <protection locked="0"/>
    </xf>
    <xf numFmtId="0" fontId="13" fillId="6" borderId="38" xfId="0" applyFont="1" applyFill="1" applyBorder="1" applyAlignment="1">
      <alignment vertical="top" wrapText="1"/>
    </xf>
    <xf numFmtId="0" fontId="15" fillId="0" borderId="0" xfId="0" quotePrefix="1" applyFont="1" applyAlignment="1">
      <alignment horizontal="left" vertical="top" wrapText="1"/>
    </xf>
    <xf numFmtId="0" fontId="46" fillId="0" borderId="64" xfId="0" applyFont="1" applyBorder="1" applyAlignment="1">
      <alignment wrapText="1"/>
    </xf>
    <xf numFmtId="0" fontId="8" fillId="4" borderId="48" xfId="0" applyFont="1" applyFill="1" applyBorder="1" applyAlignment="1">
      <alignment wrapText="1"/>
    </xf>
    <xf numFmtId="0" fontId="13" fillId="6" borderId="6" xfId="0" applyFont="1" applyFill="1" applyBorder="1" applyAlignment="1">
      <alignment vertical="top" wrapText="1"/>
    </xf>
    <xf numFmtId="0" fontId="37" fillId="0" borderId="0" xfId="0" quotePrefix="1" applyFont="1"/>
    <xf numFmtId="0" fontId="57" fillId="4" borderId="4" xfId="0" applyFont="1" applyFill="1" applyBorder="1" applyAlignment="1">
      <alignment horizontal="left" indent="2"/>
    </xf>
    <xf numFmtId="0" fontId="0" fillId="0" borderId="51" xfId="0" applyBorder="1" applyProtection="1">
      <protection locked="0"/>
    </xf>
    <xf numFmtId="0" fontId="8" fillId="4" borderId="44" xfId="0" applyFont="1" applyFill="1" applyBorder="1" applyAlignment="1" applyProtection="1">
      <alignment horizontal="center"/>
      <protection locked="0"/>
    </xf>
    <xf numFmtId="0" fontId="15" fillId="6" borderId="16" xfId="0" applyFont="1" applyFill="1" applyBorder="1" applyAlignment="1" applyProtection="1">
      <alignment horizontal="left" vertical="top" wrapText="1"/>
      <protection locked="0"/>
    </xf>
    <xf numFmtId="0" fontId="15" fillId="6" borderId="53" xfId="0" applyFont="1" applyFill="1" applyBorder="1" applyAlignment="1" applyProtection="1">
      <alignment horizontal="left" vertical="top" wrapText="1"/>
      <protection locked="0"/>
    </xf>
    <xf numFmtId="0" fontId="15" fillId="6" borderId="41" xfId="0" applyFont="1" applyFill="1" applyBorder="1"/>
    <xf numFmtId="0" fontId="46" fillId="6" borderId="41" xfId="0" applyFont="1" applyFill="1" applyBorder="1"/>
    <xf numFmtId="0" fontId="24" fillId="6" borderId="41" xfId="0" applyFont="1" applyFill="1" applyBorder="1"/>
    <xf numFmtId="0" fontId="15" fillId="6" borderId="53" xfId="0" applyFont="1" applyFill="1" applyBorder="1"/>
    <xf numFmtId="0" fontId="13" fillId="2" borderId="3" xfId="0" applyFont="1" applyFill="1" applyBorder="1" applyAlignment="1" applyProtection="1">
      <alignment vertical="center"/>
      <protection locked="0"/>
    </xf>
    <xf numFmtId="0" fontId="13" fillId="2" borderId="5" xfId="0" applyFont="1" applyFill="1" applyBorder="1" applyAlignment="1" applyProtection="1">
      <alignment vertical="center"/>
      <protection locked="0"/>
    </xf>
    <xf numFmtId="0" fontId="13" fillId="6" borderId="46" xfId="0" applyFont="1" applyFill="1" applyBorder="1" applyAlignment="1">
      <alignment vertical="center" wrapText="1"/>
    </xf>
    <xf numFmtId="0" fontId="13" fillId="6" borderId="7" xfId="0" applyFont="1" applyFill="1" applyBorder="1" applyAlignment="1">
      <alignment vertical="center" wrapText="1"/>
    </xf>
    <xf numFmtId="0" fontId="13" fillId="6" borderId="8" xfId="0" applyFont="1" applyFill="1" applyBorder="1" applyAlignment="1">
      <alignment vertical="center" wrapText="1"/>
    </xf>
    <xf numFmtId="0" fontId="58" fillId="6" borderId="41" xfId="0" applyFont="1" applyFill="1" applyBorder="1" applyAlignment="1">
      <alignment vertical="top" wrapText="1"/>
    </xf>
    <xf numFmtId="0" fontId="15" fillId="6" borderId="36" xfId="0" applyFont="1" applyFill="1" applyBorder="1" applyAlignment="1">
      <alignment horizontal="left" wrapText="1"/>
    </xf>
    <xf numFmtId="0" fontId="8" fillId="4" borderId="66" xfId="0" applyFont="1" applyFill="1" applyBorder="1" applyAlignment="1">
      <alignment horizontal="center" vertical="center"/>
    </xf>
    <xf numFmtId="0" fontId="5" fillId="2" borderId="15" xfId="0" applyFont="1" applyFill="1" applyBorder="1" applyAlignment="1" applyProtection="1">
      <alignment vertical="center" wrapText="1"/>
      <protection locked="0"/>
    </xf>
    <xf numFmtId="0" fontId="5" fillId="2" borderId="22" xfId="0" applyFont="1" applyFill="1" applyBorder="1" applyAlignment="1" applyProtection="1">
      <alignment vertical="center" wrapText="1"/>
      <protection locked="0"/>
    </xf>
    <xf numFmtId="0" fontId="8" fillId="4" borderId="1" xfId="0" applyFont="1" applyFill="1" applyBorder="1" applyAlignment="1">
      <alignment horizontal="center" vertical="center"/>
    </xf>
    <xf numFmtId="49" fontId="7" fillId="2" borderId="29" xfId="0" applyNumberFormat="1" applyFont="1" applyFill="1" applyBorder="1" applyAlignment="1" applyProtection="1">
      <alignment horizontal="center" vertical="center" wrapText="1"/>
      <protection locked="0"/>
    </xf>
    <xf numFmtId="0" fontId="3" fillId="6" borderId="9" xfId="0" applyFont="1" applyFill="1" applyBorder="1" applyAlignment="1">
      <alignment wrapText="1"/>
    </xf>
    <xf numFmtId="0" fontId="3" fillId="6" borderId="0" xfId="0" applyFont="1" applyFill="1" applyAlignment="1">
      <alignment wrapText="1"/>
    </xf>
    <xf numFmtId="0" fontId="0" fillId="6" borderId="0" xfId="0" applyFill="1" applyAlignment="1">
      <alignment wrapText="1"/>
    </xf>
    <xf numFmtId="0" fontId="15" fillId="7" borderId="24" xfId="0" applyFont="1" applyFill="1" applyBorder="1" applyAlignment="1" applyProtection="1">
      <alignment horizontal="left" vertical="top"/>
      <protection locked="0"/>
    </xf>
    <xf numFmtId="0" fontId="15" fillId="7" borderId="25" xfId="0" applyFont="1" applyFill="1" applyBorder="1" applyAlignment="1" applyProtection="1">
      <alignment vertical="top"/>
      <protection locked="0"/>
    </xf>
    <xf numFmtId="0" fontId="15" fillId="7" borderId="26" xfId="0" applyFont="1" applyFill="1" applyBorder="1" applyAlignment="1" applyProtection="1">
      <alignment vertical="top"/>
      <protection locked="0"/>
    </xf>
    <xf numFmtId="0" fontId="43" fillId="0" borderId="0" xfId="0" applyFont="1" applyAlignment="1">
      <alignment vertical="top"/>
    </xf>
    <xf numFmtId="0" fontId="59" fillId="11" borderId="73" xfId="0" applyFont="1" applyFill="1" applyBorder="1" applyAlignment="1" applyProtection="1">
      <alignment horizontal="center" vertical="center" wrapText="1"/>
      <protection locked="0"/>
    </xf>
    <xf numFmtId="0" fontId="13" fillId="2" borderId="0" xfId="0" applyFont="1" applyFill="1" applyAlignment="1" applyProtection="1">
      <alignment horizontal="center" vertical="center"/>
      <protection locked="0"/>
    </xf>
    <xf numFmtId="0" fontId="13" fillId="4" borderId="0" xfId="0" applyFont="1" applyFill="1" applyAlignment="1">
      <alignment horizontal="center" vertical="top"/>
    </xf>
    <xf numFmtId="0" fontId="33" fillId="6" borderId="0" xfId="0" applyFont="1" applyFill="1" applyAlignment="1">
      <alignment horizontal="center" vertical="top"/>
    </xf>
    <xf numFmtId="0" fontId="15" fillId="7" borderId="22" xfId="0" applyFont="1" applyFill="1" applyBorder="1" applyAlignment="1" applyProtection="1">
      <alignment vertical="top" wrapText="1"/>
      <protection locked="0"/>
    </xf>
    <xf numFmtId="0" fontId="15" fillId="7" borderId="13" xfId="0" applyFont="1" applyFill="1" applyBorder="1" applyAlignment="1" applyProtection="1">
      <alignment vertical="top" wrapText="1"/>
      <protection locked="0"/>
    </xf>
    <xf numFmtId="0" fontId="15" fillId="7" borderId="23" xfId="0" applyFont="1" applyFill="1" applyBorder="1" applyAlignment="1" applyProtection="1">
      <alignment vertical="top" wrapText="1"/>
      <protection locked="0"/>
    </xf>
    <xf numFmtId="0" fontId="8" fillId="13" borderId="0" xfId="0" applyFont="1" applyFill="1"/>
    <xf numFmtId="0" fontId="5" fillId="13" borderId="0" xfId="0" quotePrefix="1" applyFont="1" applyFill="1"/>
    <xf numFmtId="0" fontId="0" fillId="13" borderId="0" xfId="0" applyFill="1"/>
    <xf numFmtId="0" fontId="8" fillId="4" borderId="6" xfId="0" applyFont="1" applyFill="1" applyBorder="1" applyAlignment="1">
      <alignment horizontal="center" vertical="center"/>
    </xf>
    <xf numFmtId="0" fontId="8" fillId="4" borderId="0" xfId="0" applyFont="1" applyFill="1" applyAlignment="1">
      <alignment horizontal="left" vertical="top"/>
    </xf>
    <xf numFmtId="0" fontId="15" fillId="7" borderId="15" xfId="0" applyFont="1" applyFill="1" applyBorder="1" applyAlignment="1" applyProtection="1">
      <alignment vertical="top" wrapText="1"/>
      <protection locked="0"/>
    </xf>
    <xf numFmtId="0" fontId="15" fillId="7" borderId="3" xfId="0" applyFont="1" applyFill="1" applyBorder="1" applyAlignment="1" applyProtection="1">
      <alignment vertical="top" wrapText="1"/>
      <protection locked="0"/>
    </xf>
    <xf numFmtId="0" fontId="15" fillId="7" borderId="16" xfId="0" applyFont="1" applyFill="1" applyBorder="1" applyAlignment="1" applyProtection="1">
      <alignment vertical="top" wrapText="1"/>
      <protection locked="0"/>
    </xf>
    <xf numFmtId="0" fontId="8" fillId="4" borderId="0" xfId="0" applyFont="1" applyFill="1" applyAlignment="1">
      <alignment vertical="top"/>
    </xf>
    <xf numFmtId="0" fontId="26" fillId="4" borderId="3" xfId="0" applyFont="1" applyFill="1" applyBorder="1" applyAlignment="1">
      <alignment horizontal="left" wrapText="1"/>
    </xf>
    <xf numFmtId="0" fontId="26" fillId="4" borderId="16" xfId="0" applyFont="1" applyFill="1" applyBorder="1" applyAlignment="1">
      <alignment horizontal="left" wrapText="1"/>
    </xf>
    <xf numFmtId="0" fontId="0" fillId="0" borderId="0" xfId="0" applyFont="1"/>
    <xf numFmtId="0" fontId="26" fillId="4" borderId="4" xfId="0" applyFont="1" applyFill="1" applyBorder="1" applyAlignment="1">
      <alignment horizontal="left"/>
    </xf>
    <xf numFmtId="166" fontId="29" fillId="2" borderId="41" xfId="0" applyNumberFormat="1" applyFont="1" applyFill="1" applyBorder="1" applyAlignment="1" applyProtection="1">
      <alignment horizontal="left" vertical="top"/>
      <protection locked="0"/>
    </xf>
    <xf numFmtId="4" fontId="29" fillId="2" borderId="36" xfId="0" applyNumberFormat="1" applyFont="1" applyFill="1" applyBorder="1" applyAlignment="1" applyProtection="1">
      <alignment horizontal="left" vertical="top"/>
      <protection locked="0"/>
    </xf>
    <xf numFmtId="4" fontId="29" fillId="2" borderId="53" xfId="0" applyNumberFormat="1" applyFont="1" applyFill="1" applyBorder="1" applyAlignment="1" applyProtection="1">
      <alignment horizontal="left" vertical="top"/>
      <protection locked="0"/>
    </xf>
    <xf numFmtId="4" fontId="29" fillId="2" borderId="53" xfId="0" applyNumberFormat="1" applyFont="1" applyFill="1" applyBorder="1" applyAlignment="1" applyProtection="1">
      <alignment horizontal="left" vertical="top" wrapText="1"/>
      <protection locked="0"/>
    </xf>
    <xf numFmtId="0" fontId="19" fillId="2" borderId="27" xfId="2" applyFill="1" applyAlignment="1">
      <alignment horizontal="center" vertical="top" wrapText="1"/>
    </xf>
    <xf numFmtId="0" fontId="19" fillId="2" borderId="72" xfId="2" applyFill="1" applyBorder="1" applyAlignment="1">
      <alignment horizontal="center" vertical="top" wrapText="1"/>
    </xf>
    <xf numFmtId="0" fontId="8" fillId="0" borderId="0" xfId="0" applyFont="1" applyAlignment="1">
      <alignment horizontal="left" vertical="top" wrapText="1" indent="7"/>
    </xf>
    <xf numFmtId="0" fontId="9" fillId="0" borderId="0" xfId="0" applyFont="1" applyAlignment="1">
      <alignment horizontal="left" wrapText="1" indent="7"/>
    </xf>
    <xf numFmtId="0" fontId="8" fillId="0" borderId="0" xfId="0" applyFont="1" applyAlignment="1">
      <alignment horizontal="left" vertical="top" wrapText="1"/>
    </xf>
    <xf numFmtId="0" fontId="8" fillId="0" borderId="0" xfId="0" applyFont="1" applyAlignment="1">
      <alignment horizontal="left" wrapText="1"/>
    </xf>
    <xf numFmtId="0" fontId="7" fillId="0" borderId="64" xfId="0" applyFont="1" applyBorder="1" applyAlignment="1">
      <alignment horizontal="left" vertical="top" wrapText="1" indent="7"/>
    </xf>
    <xf numFmtId="0" fontId="42" fillId="0" borderId="0" xfId="0" applyFont="1" applyAlignment="1">
      <alignment horizontal="left" vertical="top" wrapText="1" indent="7"/>
    </xf>
    <xf numFmtId="0" fontId="8" fillId="4" borderId="6" xfId="0" applyFont="1" applyFill="1" applyBorder="1" applyAlignment="1">
      <alignment horizontal="center" vertical="center"/>
    </xf>
    <xf numFmtId="0" fontId="15" fillId="7" borderId="4" xfId="0" applyFont="1" applyFill="1" applyBorder="1" applyAlignment="1" applyProtection="1">
      <alignment horizontal="left" vertical="top" wrapText="1"/>
      <protection locked="0"/>
    </xf>
    <xf numFmtId="0" fontId="15" fillId="7" borderId="3" xfId="0" applyFont="1" applyFill="1" applyBorder="1" applyAlignment="1" applyProtection="1">
      <alignment horizontal="left" vertical="top" wrapText="1"/>
      <protection locked="0"/>
    </xf>
    <xf numFmtId="0" fontId="15" fillId="7" borderId="16" xfId="0" applyFont="1" applyFill="1" applyBorder="1" applyAlignment="1" applyProtection="1">
      <alignment horizontal="left" vertical="top" wrapText="1"/>
      <protection locked="0"/>
    </xf>
    <xf numFmtId="0" fontId="15" fillId="7" borderId="15" xfId="0" applyFont="1" applyFill="1" applyBorder="1" applyAlignment="1" applyProtection="1">
      <alignment vertical="top" wrapText="1"/>
      <protection locked="0"/>
    </xf>
    <xf numFmtId="0" fontId="15" fillId="7" borderId="3" xfId="0" applyFont="1" applyFill="1" applyBorder="1" applyAlignment="1" applyProtection="1">
      <alignment vertical="top" wrapText="1"/>
      <protection locked="0"/>
    </xf>
    <xf numFmtId="0" fontId="15" fillId="7" borderId="16" xfId="0" applyFont="1" applyFill="1" applyBorder="1" applyAlignment="1" applyProtection="1">
      <alignment vertical="top" wrapText="1"/>
      <protection locked="0"/>
    </xf>
    <xf numFmtId="0" fontId="15" fillId="2" borderId="15" xfId="0" applyFont="1" applyFill="1" applyBorder="1" applyAlignment="1" applyProtection="1">
      <alignment horizontal="left" vertical="top" wrapText="1"/>
      <protection locked="0"/>
    </xf>
    <xf numFmtId="0" fontId="15" fillId="2" borderId="3" xfId="0" applyFont="1" applyFill="1" applyBorder="1" applyAlignment="1" applyProtection="1">
      <alignment horizontal="left" vertical="top" wrapText="1"/>
      <protection locked="0"/>
    </xf>
    <xf numFmtId="0" fontId="15" fillId="2" borderId="16" xfId="0" applyFont="1" applyFill="1" applyBorder="1" applyAlignment="1" applyProtection="1">
      <alignment horizontal="left" vertical="top" wrapText="1"/>
      <protection locked="0"/>
    </xf>
    <xf numFmtId="0" fontId="15" fillId="7" borderId="19" xfId="0" applyFont="1" applyFill="1" applyBorder="1" applyAlignment="1" applyProtection="1">
      <alignment vertical="top" wrapText="1"/>
      <protection locked="0"/>
    </xf>
    <xf numFmtId="0" fontId="15" fillId="7" borderId="20" xfId="0" applyFont="1" applyFill="1" applyBorder="1" applyAlignment="1" applyProtection="1">
      <alignment vertical="top" wrapText="1"/>
      <protection locked="0"/>
    </xf>
    <xf numFmtId="0" fontId="15" fillId="7" borderId="21" xfId="0" applyFont="1" applyFill="1" applyBorder="1" applyAlignment="1" applyProtection="1">
      <alignment vertical="top" wrapText="1"/>
      <protection locked="0"/>
    </xf>
    <xf numFmtId="0" fontId="15" fillId="2" borderId="15" xfId="0" applyFont="1" applyFill="1" applyBorder="1" applyAlignment="1" applyProtection="1">
      <alignment horizontal="center" vertical="center" wrapText="1"/>
      <protection locked="0"/>
    </xf>
    <xf numFmtId="0" fontId="15" fillId="2" borderId="3" xfId="0" applyFont="1" applyFill="1" applyBorder="1" applyAlignment="1" applyProtection="1">
      <alignment horizontal="center" vertical="center" wrapText="1"/>
      <protection locked="0"/>
    </xf>
    <xf numFmtId="0" fontId="15" fillId="2" borderId="16" xfId="0" applyFont="1" applyFill="1" applyBorder="1" applyAlignment="1" applyProtection="1">
      <alignment horizontal="center" vertical="center" wrapText="1"/>
      <protection locked="0"/>
    </xf>
    <xf numFmtId="0" fontId="3" fillId="7" borderId="48" xfId="0" applyFont="1" applyFill="1" applyBorder="1" applyAlignment="1" applyProtection="1">
      <alignment horizontal="left" vertical="top" wrapText="1"/>
      <protection locked="0"/>
    </xf>
    <xf numFmtId="0" fontId="3" fillId="7" borderId="49" xfId="0" applyFont="1" applyFill="1" applyBorder="1" applyAlignment="1" applyProtection="1">
      <alignment horizontal="left" vertical="top" wrapText="1"/>
      <protection locked="0"/>
    </xf>
    <xf numFmtId="0" fontId="3" fillId="7" borderId="50" xfId="0" applyFont="1" applyFill="1" applyBorder="1" applyAlignment="1" applyProtection="1">
      <alignment horizontal="left" vertical="top" wrapText="1"/>
      <protection locked="0"/>
    </xf>
    <xf numFmtId="0" fontId="3" fillId="7" borderId="35" xfId="0" applyFont="1" applyFill="1" applyBorder="1" applyAlignment="1" applyProtection="1">
      <alignment horizontal="left" vertical="top" wrapText="1"/>
      <protection locked="0"/>
    </xf>
    <xf numFmtId="0" fontId="3" fillId="7" borderId="0" xfId="0" applyFont="1" applyFill="1" applyAlignment="1" applyProtection="1">
      <alignment horizontal="left" vertical="top" wrapText="1"/>
      <protection locked="0"/>
    </xf>
    <xf numFmtId="0" fontId="3" fillId="7" borderId="51" xfId="0" applyFont="1" applyFill="1" applyBorder="1" applyAlignment="1" applyProtection="1">
      <alignment horizontal="left" vertical="top" wrapText="1"/>
      <protection locked="0"/>
    </xf>
    <xf numFmtId="0" fontId="3" fillId="7" borderId="32" xfId="0" applyFont="1" applyFill="1" applyBorder="1" applyAlignment="1" applyProtection="1">
      <alignment horizontal="left" vertical="top" wrapText="1"/>
      <protection locked="0"/>
    </xf>
    <xf numFmtId="0" fontId="3" fillId="7" borderId="33" xfId="0" applyFont="1" applyFill="1" applyBorder="1" applyAlignment="1" applyProtection="1">
      <alignment horizontal="left" vertical="top" wrapText="1"/>
      <protection locked="0"/>
    </xf>
    <xf numFmtId="0" fontId="3" fillId="7" borderId="52" xfId="0" applyFont="1" applyFill="1" applyBorder="1" applyAlignment="1" applyProtection="1">
      <alignment horizontal="left" vertical="top" wrapText="1"/>
      <protection locked="0"/>
    </xf>
    <xf numFmtId="0" fontId="19" fillId="5" borderId="27" xfId="2" applyFill="1" applyAlignment="1"/>
    <xf numFmtId="0" fontId="13" fillId="4" borderId="4" xfId="0" applyFont="1" applyFill="1" applyBorder="1" applyAlignment="1">
      <alignment vertical="top" wrapText="1"/>
    </xf>
    <xf numFmtId="0" fontId="13" fillId="4" borderId="3" xfId="0" applyFont="1" applyFill="1" applyBorder="1" applyAlignment="1">
      <alignment vertical="top" wrapText="1"/>
    </xf>
    <xf numFmtId="0" fontId="13" fillId="4" borderId="16" xfId="0" applyFont="1" applyFill="1" applyBorder="1" applyAlignment="1">
      <alignment vertical="top" wrapText="1"/>
    </xf>
    <xf numFmtId="0" fontId="13" fillId="4" borderId="4" xfId="0" applyFont="1" applyFill="1" applyBorder="1" applyAlignment="1">
      <alignment vertical="center" wrapText="1"/>
    </xf>
    <xf numFmtId="0" fontId="13" fillId="4" borderId="3" xfId="0" applyFont="1" applyFill="1" applyBorder="1" applyAlignment="1">
      <alignment vertical="center" wrapText="1"/>
    </xf>
    <xf numFmtId="0" fontId="13" fillId="4" borderId="16" xfId="0" applyFont="1" applyFill="1" applyBorder="1" applyAlignment="1">
      <alignment vertical="center" wrapText="1"/>
    </xf>
    <xf numFmtId="0" fontId="15" fillId="2" borderId="19" xfId="0" applyFont="1" applyFill="1" applyBorder="1" applyAlignment="1" applyProtection="1">
      <alignment horizontal="left" vertical="top" wrapText="1"/>
      <protection locked="0"/>
    </xf>
    <xf numFmtId="0" fontId="15" fillId="2" borderId="20" xfId="0" applyFont="1" applyFill="1" applyBorder="1" applyAlignment="1" applyProtection="1">
      <alignment horizontal="left" vertical="top" wrapText="1"/>
      <protection locked="0"/>
    </xf>
    <xf numFmtId="0" fontId="15" fillId="2" borderId="21" xfId="0" applyFont="1" applyFill="1" applyBorder="1" applyAlignment="1" applyProtection="1">
      <alignment horizontal="left" vertical="top" wrapText="1"/>
      <protection locked="0"/>
    </xf>
    <xf numFmtId="0" fontId="13" fillId="5" borderId="15" xfId="0" applyFont="1" applyFill="1" applyBorder="1" applyAlignment="1">
      <alignment vertical="top" wrapText="1"/>
    </xf>
    <xf numFmtId="0" fontId="13" fillId="5" borderId="3" xfId="0" applyFont="1" applyFill="1" applyBorder="1" applyAlignment="1">
      <alignment vertical="top" wrapText="1"/>
    </xf>
    <xf numFmtId="0" fontId="13" fillId="5" borderId="16" xfId="0" applyFont="1" applyFill="1" applyBorder="1" applyAlignment="1">
      <alignment vertical="top" wrapText="1"/>
    </xf>
    <xf numFmtId="0" fontId="1" fillId="4" borderId="32" xfId="0" applyFont="1" applyFill="1" applyBorder="1" applyAlignment="1">
      <alignment horizontal="left" vertical="center"/>
    </xf>
    <xf numFmtId="0" fontId="1" fillId="4" borderId="60" xfId="0" applyFont="1" applyFill="1" applyBorder="1" applyAlignment="1">
      <alignment horizontal="left" vertical="center"/>
    </xf>
    <xf numFmtId="0" fontId="13" fillId="4" borderId="35" xfId="0" applyFont="1" applyFill="1" applyBorder="1" applyAlignment="1">
      <alignment horizontal="left"/>
    </xf>
    <xf numFmtId="0" fontId="13" fillId="4" borderId="10" xfId="0" applyFont="1" applyFill="1" applyBorder="1" applyAlignment="1">
      <alignment horizontal="left"/>
    </xf>
    <xf numFmtId="14" fontId="15" fillId="2" borderId="3" xfId="0" applyNumberFormat="1" applyFont="1" applyFill="1" applyBorder="1" applyAlignment="1" applyProtection="1">
      <alignment horizontal="left" vertical="top" wrapText="1"/>
      <protection locked="0"/>
    </xf>
    <xf numFmtId="14" fontId="15" fillId="2" borderId="16" xfId="0" applyNumberFormat="1" applyFont="1" applyFill="1" applyBorder="1" applyAlignment="1" applyProtection="1">
      <alignment horizontal="left" vertical="top" wrapText="1"/>
      <protection locked="0"/>
    </xf>
    <xf numFmtId="0" fontId="13" fillId="8" borderId="35" xfId="0" applyFont="1" applyFill="1" applyBorder="1" applyAlignment="1">
      <alignment horizontal="left"/>
    </xf>
    <xf numFmtId="0" fontId="13" fillId="8" borderId="10" xfId="0" applyFont="1" applyFill="1" applyBorder="1" applyAlignment="1">
      <alignment horizontal="left"/>
    </xf>
    <xf numFmtId="0" fontId="15" fillId="7" borderId="4" xfId="0" applyFont="1" applyFill="1" applyBorder="1" applyAlignment="1" applyProtection="1">
      <alignment horizontal="left" wrapText="1"/>
      <protection locked="0"/>
    </xf>
    <xf numFmtId="0" fontId="15" fillId="7" borderId="3" xfId="0" applyFont="1" applyFill="1" applyBorder="1" applyAlignment="1" applyProtection="1">
      <alignment horizontal="left" wrapText="1"/>
      <protection locked="0"/>
    </xf>
    <xf numFmtId="0" fontId="15" fillId="7" borderId="16" xfId="0" applyFont="1" applyFill="1" applyBorder="1" applyAlignment="1" applyProtection="1">
      <alignment horizontal="left" wrapText="1"/>
      <protection locked="0"/>
    </xf>
    <xf numFmtId="0" fontId="15" fillId="7" borderId="22" xfId="0" applyFont="1" applyFill="1" applyBorder="1" applyAlignment="1" applyProtection="1">
      <alignment vertical="top" wrapText="1"/>
      <protection locked="0"/>
    </xf>
    <xf numFmtId="0" fontId="15" fillId="7" borderId="13" xfId="0" applyFont="1" applyFill="1" applyBorder="1" applyAlignment="1" applyProtection="1">
      <alignment vertical="top" wrapText="1"/>
      <protection locked="0"/>
    </xf>
    <xf numFmtId="0" fontId="15" fillId="7" borderId="23" xfId="0" applyFont="1" applyFill="1" applyBorder="1" applyAlignment="1" applyProtection="1">
      <alignment vertical="top" wrapText="1"/>
      <protection locked="0"/>
    </xf>
    <xf numFmtId="0" fontId="13" fillId="4" borderId="4" xfId="0" applyFont="1" applyFill="1" applyBorder="1" applyAlignment="1">
      <alignment wrapText="1"/>
    </xf>
    <xf numFmtId="0" fontId="13" fillId="4" borderId="3" xfId="0" applyFont="1" applyFill="1" applyBorder="1" applyAlignment="1">
      <alignment wrapText="1"/>
    </xf>
    <xf numFmtId="0" fontId="15" fillId="2" borderId="65" xfId="0" applyFont="1" applyFill="1" applyBorder="1" applyAlignment="1" applyProtection="1">
      <alignment horizontal="left" vertical="top" wrapText="1"/>
      <protection locked="0"/>
    </xf>
    <xf numFmtId="0" fontId="15" fillId="2" borderId="38" xfId="0" applyFont="1" applyFill="1" applyBorder="1" applyAlignment="1" applyProtection="1">
      <alignment horizontal="left" vertical="top" wrapText="1"/>
      <protection locked="0"/>
    </xf>
    <xf numFmtId="0" fontId="15" fillId="2" borderId="54" xfId="0" applyFont="1" applyFill="1" applyBorder="1" applyAlignment="1" applyProtection="1">
      <alignment horizontal="left" vertical="top" wrapText="1"/>
      <protection locked="0"/>
    </xf>
    <xf numFmtId="0" fontId="26" fillId="4" borderId="4" xfId="0" applyFont="1" applyFill="1" applyBorder="1" applyAlignment="1">
      <alignment vertical="center" wrapText="1"/>
    </xf>
    <xf numFmtId="0" fontId="26" fillId="4" borderId="3" xfId="0" applyFont="1" applyFill="1" applyBorder="1" applyAlignment="1">
      <alignment vertical="center" wrapText="1"/>
    </xf>
    <xf numFmtId="0" fontId="26" fillId="4" borderId="16" xfId="0" applyFont="1" applyFill="1" applyBorder="1" applyAlignment="1">
      <alignment vertical="center" wrapText="1"/>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26" xfId="0" applyFont="1" applyFill="1" applyBorder="1" applyAlignment="1">
      <alignment horizontal="center"/>
    </xf>
    <xf numFmtId="0" fontId="15" fillId="2" borderId="22" xfId="0" applyFont="1" applyFill="1" applyBorder="1" applyAlignment="1" applyProtection="1">
      <alignment horizontal="left" vertical="top" wrapText="1"/>
      <protection locked="0"/>
    </xf>
    <xf numFmtId="0" fontId="15" fillId="2" borderId="13" xfId="0" applyFont="1" applyFill="1" applyBorder="1" applyAlignment="1" applyProtection="1">
      <alignment horizontal="left" vertical="top" wrapText="1"/>
      <protection locked="0"/>
    </xf>
    <xf numFmtId="0" fontId="15" fillId="2" borderId="23" xfId="0" applyFont="1" applyFill="1" applyBorder="1" applyAlignment="1" applyProtection="1">
      <alignment horizontal="left" vertical="top" wrapText="1"/>
      <protection locked="0"/>
    </xf>
    <xf numFmtId="0" fontId="8" fillId="2" borderId="24" xfId="0" applyFont="1" applyFill="1" applyBorder="1" applyAlignment="1" applyProtection="1">
      <alignment horizontal="center"/>
      <protection locked="0"/>
    </xf>
    <xf numFmtId="0" fontId="8" fillId="2" borderId="25" xfId="0" applyFont="1" applyFill="1" applyBorder="1" applyAlignment="1" applyProtection="1">
      <alignment horizontal="center"/>
      <protection locked="0"/>
    </xf>
    <xf numFmtId="0" fontId="8" fillId="2" borderId="26" xfId="0" applyFont="1" applyFill="1" applyBorder="1" applyAlignment="1" applyProtection="1">
      <alignment horizontal="center"/>
      <protection locked="0"/>
    </xf>
    <xf numFmtId="0" fontId="15" fillId="2" borderId="37" xfId="0" applyFont="1" applyFill="1" applyBorder="1" applyAlignment="1" applyProtection="1">
      <alignment horizontal="left" vertical="top" wrapText="1"/>
      <protection locked="0"/>
    </xf>
    <xf numFmtId="0" fontId="15" fillId="2" borderId="4" xfId="0" applyFont="1" applyFill="1" applyBorder="1" applyAlignment="1" applyProtection="1">
      <alignment horizontal="left" vertical="top" wrapText="1"/>
      <protection locked="0"/>
    </xf>
    <xf numFmtId="3" fontId="15" fillId="2" borderId="15" xfId="0" applyNumberFormat="1" applyFont="1" applyFill="1" applyBorder="1" applyAlignment="1" applyProtection="1">
      <alignment horizontal="left" vertical="top" wrapText="1"/>
      <protection locked="0"/>
    </xf>
    <xf numFmtId="3" fontId="15" fillId="2" borderId="3" xfId="0" applyNumberFormat="1" applyFont="1" applyFill="1" applyBorder="1" applyAlignment="1" applyProtection="1">
      <alignment horizontal="left" vertical="top" wrapText="1"/>
      <protection locked="0"/>
    </xf>
    <xf numFmtId="3" fontId="15" fillId="2" borderId="16" xfId="0" applyNumberFormat="1" applyFont="1" applyFill="1" applyBorder="1" applyAlignment="1" applyProtection="1">
      <alignment horizontal="left" vertical="top" wrapText="1"/>
      <protection locked="0"/>
    </xf>
    <xf numFmtId="0" fontId="1" fillId="4" borderId="35" xfId="0" applyFont="1" applyFill="1" applyBorder="1" applyAlignment="1"/>
    <xf numFmtId="0" fontId="1" fillId="4" borderId="10" xfId="0" applyFont="1" applyFill="1" applyBorder="1" applyAlignment="1"/>
    <xf numFmtId="0" fontId="30" fillId="2" borderId="4" xfId="3" applyFill="1" applyBorder="1" applyAlignment="1" applyProtection="1">
      <alignment horizontal="left" vertical="top" wrapText="1"/>
      <protection locked="0"/>
    </xf>
    <xf numFmtId="0" fontId="30" fillId="2" borderId="3" xfId="3" applyFill="1" applyBorder="1" applyAlignment="1" applyProtection="1">
      <alignment horizontal="left" vertical="top" wrapText="1"/>
      <protection locked="0"/>
    </xf>
    <xf numFmtId="0" fontId="30" fillId="2" borderId="16" xfId="3" applyFill="1" applyBorder="1" applyAlignment="1" applyProtection="1">
      <alignment horizontal="left" vertical="top" wrapText="1"/>
      <protection locked="0"/>
    </xf>
    <xf numFmtId="0" fontId="13" fillId="2" borderId="4" xfId="0" applyFont="1" applyFill="1" applyBorder="1" applyAlignment="1" applyProtection="1">
      <alignment horizontal="center" vertical="center"/>
      <protection locked="0"/>
    </xf>
    <xf numFmtId="0" fontId="13" fillId="2" borderId="3" xfId="0" applyFont="1" applyFill="1" applyBorder="1" applyAlignment="1" applyProtection="1">
      <alignment horizontal="center" vertical="center"/>
      <protection locked="0"/>
    </xf>
    <xf numFmtId="0" fontId="13" fillId="2" borderId="5" xfId="0" applyFont="1" applyFill="1" applyBorder="1" applyAlignment="1" applyProtection="1">
      <alignment horizontal="center" vertical="center"/>
      <protection locked="0"/>
    </xf>
    <xf numFmtId="0" fontId="13" fillId="4" borderId="4" xfId="0" applyFont="1" applyFill="1" applyBorder="1" applyAlignment="1">
      <alignment horizontal="left" vertical="center"/>
    </xf>
    <xf numFmtId="0" fontId="13" fillId="4" borderId="3" xfId="0" applyFont="1" applyFill="1" applyBorder="1" applyAlignment="1">
      <alignment horizontal="left" vertical="center"/>
    </xf>
    <xf numFmtId="0" fontId="13" fillId="4" borderId="5" xfId="0" applyFont="1" applyFill="1" applyBorder="1" applyAlignment="1">
      <alignment horizontal="left" vertical="center"/>
    </xf>
    <xf numFmtId="0" fontId="37" fillId="4" borderId="4" xfId="0" applyFont="1" applyFill="1" applyBorder="1" applyAlignment="1">
      <alignment wrapText="1"/>
    </xf>
    <xf numFmtId="0" fontId="26" fillId="4" borderId="3" xfId="0" applyFont="1" applyFill="1" applyBorder="1" applyAlignment="1">
      <alignment wrapText="1"/>
    </xf>
    <xf numFmtId="0" fontId="26" fillId="4" borderId="4" xfId="0" applyFont="1" applyFill="1" applyBorder="1" applyAlignment="1">
      <alignment vertical="top" wrapText="1"/>
    </xf>
    <xf numFmtId="0" fontId="26" fillId="4" borderId="3" xfId="0" applyFont="1" applyFill="1" applyBorder="1" applyAlignment="1">
      <alignment vertical="top" wrapText="1"/>
    </xf>
    <xf numFmtId="0" fontId="26" fillId="4" borderId="16" xfId="0" applyFont="1" applyFill="1" applyBorder="1" applyAlignment="1">
      <alignment vertical="top" wrapText="1"/>
    </xf>
    <xf numFmtId="0" fontId="13" fillId="4" borderId="16" xfId="0" applyFont="1" applyFill="1" applyBorder="1" applyAlignment="1">
      <alignment wrapText="1"/>
    </xf>
    <xf numFmtId="0" fontId="42" fillId="4" borderId="32" xfId="0" applyFont="1" applyFill="1" applyBorder="1" applyAlignment="1">
      <alignment horizontal="center"/>
    </xf>
    <xf numFmtId="0" fontId="42" fillId="4" borderId="33" xfId="0" applyFont="1" applyFill="1" applyBorder="1" applyAlignment="1">
      <alignment horizont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19" fillId="5" borderId="0" xfId="2" applyFill="1" applyBorder="1" applyAlignment="1">
      <alignment horizontal="left"/>
    </xf>
    <xf numFmtId="0" fontId="13" fillId="4" borderId="48" xfId="0" applyFont="1" applyFill="1" applyBorder="1" applyAlignment="1"/>
    <xf numFmtId="0" fontId="13" fillId="4" borderId="49" xfId="0" applyFont="1" applyFill="1" applyBorder="1" applyAlignment="1"/>
    <xf numFmtId="0" fontId="13" fillId="4" borderId="0" xfId="0" applyFont="1" applyFill="1" applyAlignment="1">
      <alignment horizontal="left"/>
    </xf>
    <xf numFmtId="0" fontId="55" fillId="4" borderId="32" xfId="0" applyFont="1" applyFill="1" applyBorder="1" applyAlignment="1">
      <alignment horizontal="left" wrapText="1"/>
    </xf>
    <xf numFmtId="0" fontId="13" fillId="4" borderId="33" xfId="0" applyFont="1" applyFill="1" applyBorder="1" applyAlignment="1">
      <alignment horizontal="left"/>
    </xf>
    <xf numFmtId="0" fontId="15" fillId="2" borderId="62" xfId="0" applyFont="1" applyFill="1" applyBorder="1" applyAlignment="1" applyProtection="1">
      <alignment horizontal="left" vertical="center" wrapText="1"/>
      <protection locked="0"/>
    </xf>
    <xf numFmtId="0" fontId="15" fillId="2" borderId="20" xfId="0" applyFont="1" applyFill="1" applyBorder="1" applyAlignment="1" applyProtection="1">
      <alignment horizontal="left" vertical="center" wrapText="1"/>
      <protection locked="0"/>
    </xf>
    <xf numFmtId="0" fontId="15" fillId="2" borderId="21" xfId="0" applyFont="1" applyFill="1" applyBorder="1" applyAlignment="1" applyProtection="1">
      <alignment horizontal="left" vertical="center" wrapText="1"/>
      <protection locked="0"/>
    </xf>
    <xf numFmtId="0" fontId="5" fillId="0" borderId="0" xfId="0" quotePrefix="1" applyFont="1" applyAlignment="1">
      <alignment horizontal="left" vertical="top" wrapText="1"/>
    </xf>
    <xf numFmtId="14" fontId="15" fillId="2" borderId="4" xfId="0" applyNumberFormat="1" applyFont="1" applyFill="1" applyBorder="1" applyAlignment="1" applyProtection="1">
      <alignment horizontal="left" vertical="top" wrapText="1"/>
      <protection locked="0"/>
    </xf>
    <xf numFmtId="0" fontId="1" fillId="4" borderId="35" xfId="0" applyFont="1" applyFill="1" applyBorder="1" applyAlignment="1">
      <alignment horizontal="left"/>
    </xf>
    <xf numFmtId="0" fontId="1" fillId="4" borderId="10" xfId="0" applyFont="1" applyFill="1" applyBorder="1" applyAlignment="1">
      <alignment horizontal="left"/>
    </xf>
    <xf numFmtId="0" fontId="1" fillId="4" borderId="48" xfId="0" applyFont="1" applyFill="1" applyBorder="1" applyAlignment="1"/>
    <xf numFmtId="0" fontId="1" fillId="4" borderId="61" xfId="0" applyFont="1" applyFill="1" applyBorder="1" applyAlignment="1"/>
    <xf numFmtId="0" fontId="13" fillId="6" borderId="24" xfId="0" applyFont="1" applyFill="1" applyBorder="1" applyAlignment="1" applyProtection="1">
      <alignment horizontal="left" vertical="top" wrapText="1"/>
      <protection locked="0"/>
    </xf>
    <xf numFmtId="0" fontId="13" fillId="6" borderId="25" xfId="0" applyFont="1" applyFill="1" applyBorder="1" applyAlignment="1" applyProtection="1">
      <alignment horizontal="left" vertical="top" wrapText="1"/>
      <protection locked="0"/>
    </xf>
    <xf numFmtId="0" fontId="13" fillId="6" borderId="30" xfId="0" applyFont="1" applyFill="1" applyBorder="1" applyAlignment="1" applyProtection="1">
      <alignment horizontal="left" vertical="top" wrapText="1"/>
      <protection locked="0"/>
    </xf>
    <xf numFmtId="0" fontId="15" fillId="6" borderId="45" xfId="0" applyFont="1" applyFill="1" applyBorder="1" applyAlignment="1">
      <alignment horizontal="left" vertical="center" wrapText="1"/>
    </xf>
    <xf numFmtId="0" fontId="15" fillId="6" borderId="34" xfId="0" applyFont="1" applyFill="1" applyBorder="1" applyAlignment="1">
      <alignment horizontal="left" vertical="center" wrapText="1"/>
    </xf>
    <xf numFmtId="0" fontId="15" fillId="6" borderId="42" xfId="0" applyFont="1" applyFill="1" applyBorder="1" applyAlignment="1">
      <alignment horizontal="left" vertical="center" wrapText="1"/>
    </xf>
    <xf numFmtId="0" fontId="13" fillId="6" borderId="15" xfId="0" applyFont="1" applyFill="1" applyBorder="1" applyAlignment="1">
      <alignment horizontal="left" vertical="top" wrapText="1"/>
    </xf>
    <xf numFmtId="0" fontId="13" fillId="6" borderId="3" xfId="0" applyFont="1" applyFill="1" applyBorder="1" applyAlignment="1">
      <alignment horizontal="left" vertical="top" wrapText="1"/>
    </xf>
    <xf numFmtId="0" fontId="13" fillId="6" borderId="5" xfId="0" applyFont="1" applyFill="1" applyBorder="1" applyAlignment="1">
      <alignment horizontal="left" vertical="top" wrapText="1"/>
    </xf>
    <xf numFmtId="0" fontId="13" fillId="6" borderId="22" xfId="0" applyFont="1" applyFill="1" applyBorder="1" applyAlignment="1">
      <alignment vertical="top" wrapText="1"/>
    </xf>
    <xf numFmtId="0" fontId="13" fillId="6" borderId="13" xfId="0" applyFont="1" applyFill="1" applyBorder="1" applyAlignment="1">
      <alignment vertical="top" wrapText="1"/>
    </xf>
    <xf numFmtId="0" fontId="13" fillId="6" borderId="14" xfId="0" applyFont="1" applyFill="1" applyBorder="1" applyAlignment="1">
      <alignment vertical="top" wrapText="1"/>
    </xf>
    <xf numFmtId="0" fontId="13" fillId="6" borderId="37" xfId="0" applyFont="1" applyFill="1" applyBorder="1" applyAlignment="1">
      <alignment horizontal="left" vertical="top" wrapText="1"/>
    </xf>
    <xf numFmtId="0" fontId="13" fillId="6" borderId="38" xfId="0" applyFont="1" applyFill="1" applyBorder="1" applyAlignment="1">
      <alignment horizontal="left" vertical="top" wrapText="1"/>
    </xf>
    <xf numFmtId="0" fontId="13" fillId="6" borderId="39" xfId="0" applyFont="1" applyFill="1" applyBorder="1" applyAlignment="1">
      <alignment horizontal="left" vertical="top" wrapText="1"/>
    </xf>
    <xf numFmtId="0" fontId="19" fillId="4" borderId="27" xfId="2" applyFill="1" applyAlignment="1"/>
    <xf numFmtId="0" fontId="8" fillId="4" borderId="24" xfId="0" applyFont="1" applyFill="1" applyBorder="1" applyAlignment="1">
      <alignment horizontal="center" wrapText="1"/>
    </xf>
    <xf numFmtId="0" fontId="8" fillId="4" borderId="25" xfId="0" applyFont="1" applyFill="1" applyBorder="1" applyAlignment="1">
      <alignment horizontal="center" wrapText="1"/>
    </xf>
    <xf numFmtId="0" fontId="13" fillId="6" borderId="37" xfId="0" applyFont="1" applyFill="1" applyBorder="1" applyAlignment="1"/>
    <xf numFmtId="0" fontId="13" fillId="6" borderId="38" xfId="0" applyFont="1" applyFill="1" applyBorder="1" applyAlignment="1"/>
    <xf numFmtId="0" fontId="13" fillId="6" borderId="15" xfId="0" applyFont="1" applyFill="1" applyBorder="1" applyAlignment="1">
      <alignment vertical="top" wrapText="1"/>
    </xf>
    <xf numFmtId="0" fontId="13" fillId="6" borderId="3" xfId="0" applyFont="1" applyFill="1" applyBorder="1" applyAlignment="1">
      <alignment vertical="top" wrapText="1"/>
    </xf>
    <xf numFmtId="0" fontId="13" fillId="6" borderId="19" xfId="0" applyFont="1" applyFill="1" applyBorder="1" applyAlignment="1">
      <alignment vertical="top" wrapText="1"/>
    </xf>
    <xf numFmtId="0" fontId="13" fillId="6" borderId="20" xfId="0" applyFont="1" applyFill="1" applyBorder="1" applyAlignment="1">
      <alignment vertical="top" wrapText="1"/>
    </xf>
    <xf numFmtId="0" fontId="13" fillId="6" borderId="21" xfId="0" applyFont="1" applyFill="1" applyBorder="1" applyAlignment="1">
      <alignment vertical="top" wrapText="1"/>
    </xf>
    <xf numFmtId="0" fontId="8" fillId="4" borderId="30" xfId="0" applyFont="1" applyFill="1" applyBorder="1" applyAlignment="1">
      <alignment horizontal="center" wrapText="1"/>
    </xf>
    <xf numFmtId="0" fontId="13" fillId="10" borderId="68" xfId="0" applyFont="1" applyFill="1" applyBorder="1" applyAlignment="1">
      <alignment horizontal="center" wrapText="1"/>
    </xf>
    <xf numFmtId="0" fontId="13" fillId="10" borderId="67" xfId="0" applyFont="1" applyFill="1" applyBorder="1" applyAlignment="1">
      <alignment horizontal="center" wrapText="1"/>
    </xf>
    <xf numFmtId="0" fontId="15" fillId="6" borderId="69" xfId="0" applyFont="1" applyFill="1" applyBorder="1" applyAlignment="1">
      <alignment horizontal="center" vertical="center" wrapText="1"/>
    </xf>
    <xf numFmtId="0" fontId="15" fillId="6" borderId="70" xfId="0" applyFont="1" applyFill="1" applyBorder="1" applyAlignment="1">
      <alignment horizontal="center" vertical="center" wrapText="1"/>
    </xf>
    <xf numFmtId="0" fontId="15" fillId="6" borderId="71" xfId="0" applyFont="1" applyFill="1" applyBorder="1" applyAlignment="1">
      <alignment horizontal="center" vertical="center" wrapText="1"/>
    </xf>
    <xf numFmtId="0" fontId="15" fillId="6" borderId="15" xfId="0" applyFont="1" applyFill="1" applyBorder="1" applyAlignment="1">
      <alignment horizontal="left" vertical="top" wrapText="1"/>
    </xf>
    <xf numFmtId="0" fontId="13" fillId="6" borderId="5" xfId="0" applyFont="1" applyFill="1" applyBorder="1" applyAlignment="1">
      <alignment vertical="top" wrapText="1"/>
    </xf>
    <xf numFmtId="0" fontId="13" fillId="6" borderId="15" xfId="0" applyFont="1" applyFill="1" applyBorder="1" applyAlignment="1">
      <alignment horizontal="center" vertical="top" wrapText="1"/>
    </xf>
    <xf numFmtId="0" fontId="13" fillId="6" borderId="3" xfId="0" applyFont="1" applyFill="1" applyBorder="1" applyAlignment="1">
      <alignment horizontal="center" vertical="top" wrapText="1"/>
    </xf>
    <xf numFmtId="0" fontId="13" fillId="6" borderId="5" xfId="0" applyFont="1" applyFill="1" applyBorder="1" applyAlignment="1">
      <alignment horizontal="center" vertical="top" wrapText="1"/>
    </xf>
    <xf numFmtId="0" fontId="13" fillId="6" borderId="15" xfId="0" applyFont="1" applyFill="1" applyBorder="1" applyAlignment="1">
      <alignment horizontal="right" vertical="top" wrapText="1"/>
    </xf>
    <xf numFmtId="0" fontId="13" fillId="6" borderId="3" xfId="0" applyFont="1" applyFill="1" applyBorder="1" applyAlignment="1">
      <alignment horizontal="right" vertical="top" wrapText="1"/>
    </xf>
    <xf numFmtId="0" fontId="13" fillId="6" borderId="5" xfId="0" applyFont="1" applyFill="1" applyBorder="1" applyAlignment="1">
      <alignment horizontal="right" vertical="top" wrapText="1"/>
    </xf>
    <xf numFmtId="0" fontId="13" fillId="6" borderId="22" xfId="0" applyFont="1" applyFill="1" applyBorder="1" applyAlignment="1">
      <alignment vertical="center" wrapText="1"/>
    </xf>
    <xf numFmtId="0" fontId="13" fillId="6" borderId="13" xfId="0" applyFont="1" applyFill="1" applyBorder="1" applyAlignment="1">
      <alignment vertical="center" wrapText="1"/>
    </xf>
    <xf numFmtId="0" fontId="13" fillId="6" borderId="14" xfId="0" applyFont="1" applyFill="1" applyBorder="1" applyAlignment="1">
      <alignment vertical="center" wrapText="1"/>
    </xf>
    <xf numFmtId="0" fontId="13" fillId="6" borderId="15" xfId="0" applyFont="1" applyFill="1" applyBorder="1" applyAlignment="1">
      <alignment vertical="center" wrapText="1"/>
    </xf>
    <xf numFmtId="0" fontId="13" fillId="6" borderId="3" xfId="0" applyFont="1" applyFill="1" applyBorder="1" applyAlignment="1">
      <alignment vertical="center" wrapText="1"/>
    </xf>
    <xf numFmtId="0" fontId="13" fillId="6" borderId="5" xfId="0" applyFont="1" applyFill="1" applyBorder="1" applyAlignment="1">
      <alignment vertical="center" wrapText="1"/>
    </xf>
    <xf numFmtId="0" fontId="13" fillId="6" borderId="22" xfId="0" applyFont="1" applyFill="1" applyBorder="1" applyAlignment="1">
      <alignment horizontal="left" vertical="top" wrapText="1"/>
    </xf>
    <xf numFmtId="0" fontId="13" fillId="6" borderId="13" xfId="0" applyFont="1" applyFill="1" applyBorder="1" applyAlignment="1">
      <alignment horizontal="left" vertical="top" wrapText="1"/>
    </xf>
    <xf numFmtId="0" fontId="13" fillId="6" borderId="14" xfId="0" applyFont="1" applyFill="1" applyBorder="1" applyAlignment="1">
      <alignment horizontal="left" vertical="top" wrapText="1"/>
    </xf>
    <xf numFmtId="0" fontId="15" fillId="6" borderId="44" xfId="0" applyFont="1" applyFill="1" applyBorder="1" applyAlignment="1">
      <alignment vertical="top" wrapText="1"/>
    </xf>
    <xf numFmtId="0" fontId="0" fillId="0" borderId="34" xfId="0" applyBorder="1" applyAlignment="1">
      <alignment vertical="top"/>
    </xf>
    <xf numFmtId="0" fontId="0" fillId="0" borderId="63" xfId="0" applyBorder="1" applyAlignment="1">
      <alignment vertical="top"/>
    </xf>
    <xf numFmtId="0" fontId="14" fillId="6" borderId="15" xfId="0" applyFont="1" applyFill="1" applyBorder="1" applyAlignment="1">
      <alignment horizontal="left" vertical="center" wrapText="1"/>
    </xf>
    <xf numFmtId="0" fontId="14" fillId="6" borderId="3" xfId="0" applyFont="1" applyFill="1" applyBorder="1" applyAlignment="1">
      <alignment horizontal="left" vertical="center" wrapText="1"/>
    </xf>
    <xf numFmtId="0" fontId="14" fillId="6" borderId="13" xfId="0" applyFont="1" applyFill="1" applyBorder="1" applyAlignment="1">
      <alignment horizontal="left" vertical="center" wrapText="1"/>
    </xf>
    <xf numFmtId="0" fontId="14" fillId="6" borderId="16" xfId="0" applyFont="1" applyFill="1" applyBorder="1" applyAlignment="1">
      <alignment horizontal="left" vertical="center" wrapText="1"/>
    </xf>
    <xf numFmtId="0" fontId="14" fillId="6" borderId="24" xfId="0" applyFont="1" applyFill="1" applyBorder="1" applyAlignment="1">
      <alignment horizontal="left" vertical="center" wrapText="1"/>
    </xf>
    <xf numFmtId="0" fontId="14" fillId="6" borderId="25" xfId="0" applyFont="1" applyFill="1" applyBorder="1" applyAlignment="1">
      <alignment horizontal="left" vertical="center" wrapText="1"/>
    </xf>
    <xf numFmtId="0" fontId="12" fillId="6" borderId="15" xfId="0" quotePrefix="1" applyFont="1" applyFill="1" applyBorder="1" applyAlignment="1">
      <alignment horizontal="right" vertical="top" wrapText="1"/>
    </xf>
    <xf numFmtId="0" fontId="12" fillId="6" borderId="3" xfId="0" applyFont="1" applyFill="1" applyBorder="1" applyAlignment="1">
      <alignment horizontal="right" vertical="top" wrapText="1"/>
    </xf>
    <xf numFmtId="0" fontId="12" fillId="6" borderId="5" xfId="0" applyFont="1" applyFill="1" applyBorder="1" applyAlignment="1">
      <alignment horizontal="right" vertical="top" wrapText="1"/>
    </xf>
    <xf numFmtId="0" fontId="15" fillId="6" borderId="3" xfId="0" applyFont="1" applyFill="1" applyBorder="1" applyAlignment="1">
      <alignment horizontal="left" vertical="top" wrapText="1"/>
    </xf>
    <xf numFmtId="0" fontId="15" fillId="6" borderId="5" xfId="0" applyFont="1" applyFill="1" applyBorder="1" applyAlignment="1">
      <alignment horizontal="left" vertical="top" wrapText="1"/>
    </xf>
    <xf numFmtId="0" fontId="29" fillId="2" borderId="66" xfId="0" applyFont="1" applyFill="1" applyBorder="1" applyAlignment="1" applyProtection="1">
      <alignment horizontal="left" vertical="top"/>
      <protection locked="0"/>
    </xf>
    <xf numFmtId="0" fontId="29" fillId="2" borderId="7" xfId="0" applyFont="1" applyFill="1" applyBorder="1" applyAlignment="1" applyProtection="1">
      <alignment horizontal="left" vertical="top"/>
      <protection locked="0"/>
    </xf>
    <xf numFmtId="0" fontId="29" fillId="2" borderId="55" xfId="0" applyFont="1" applyFill="1" applyBorder="1" applyAlignment="1" applyProtection="1">
      <alignment horizontal="left" vertical="top"/>
      <protection locked="0"/>
    </xf>
    <xf numFmtId="0" fontId="29" fillId="2" borderId="59" xfId="0" applyFont="1" applyFill="1" applyBorder="1" applyAlignment="1" applyProtection="1">
      <alignment horizontal="left" vertical="top"/>
      <protection locked="0"/>
    </xf>
    <xf numFmtId="0" fontId="29" fillId="2" borderId="33" xfId="0" applyFont="1" applyFill="1" applyBorder="1" applyAlignment="1" applyProtection="1">
      <alignment horizontal="left" vertical="top"/>
      <protection locked="0"/>
    </xf>
    <xf numFmtId="0" fontId="29" fillId="2" borderId="52" xfId="0" applyFont="1" applyFill="1" applyBorder="1" applyAlignment="1" applyProtection="1">
      <alignment horizontal="left" vertical="top"/>
      <protection locked="0"/>
    </xf>
    <xf numFmtId="0" fontId="15" fillId="6" borderId="44" xfId="0" applyFont="1" applyFill="1" applyBorder="1" applyAlignment="1">
      <alignment vertical="center" wrapText="1"/>
    </xf>
    <xf numFmtId="0" fontId="15" fillId="6" borderId="42" xfId="0" applyFont="1" applyFill="1" applyBorder="1" applyAlignment="1">
      <alignment vertical="center" wrapText="1"/>
    </xf>
    <xf numFmtId="0" fontId="13" fillId="6" borderId="19" xfId="0" applyFont="1" applyFill="1" applyBorder="1" applyAlignment="1">
      <alignment wrapText="1"/>
    </xf>
    <xf numFmtId="0" fontId="13" fillId="6" borderId="20" xfId="0" applyFont="1" applyFill="1" applyBorder="1" applyAlignment="1">
      <alignment wrapText="1"/>
    </xf>
    <xf numFmtId="0" fontId="13" fillId="6" borderId="47" xfId="0" applyFont="1" applyFill="1" applyBorder="1" applyAlignment="1">
      <alignment wrapText="1"/>
    </xf>
    <xf numFmtId="0" fontId="13" fillId="4" borderId="4" xfId="0" applyFont="1" applyFill="1" applyBorder="1" applyAlignment="1">
      <alignment horizontal="center" vertical="center"/>
    </xf>
    <xf numFmtId="0" fontId="13" fillId="4" borderId="3" xfId="0" applyFont="1" applyFill="1" applyBorder="1" applyAlignment="1">
      <alignment horizontal="center" vertical="center"/>
    </xf>
    <xf numFmtId="0" fontId="13" fillId="4" borderId="5" xfId="0" applyFont="1" applyFill="1" applyBorder="1" applyAlignment="1">
      <alignment horizontal="center" vertical="center"/>
    </xf>
    <xf numFmtId="0" fontId="8" fillId="4" borderId="35" xfId="0" applyFont="1" applyFill="1" applyBorder="1" applyAlignment="1">
      <alignment horizontal="left" vertical="top"/>
    </xf>
    <xf numFmtId="0" fontId="8" fillId="4" borderId="0" xfId="0" applyFont="1" applyFill="1" applyAlignment="1">
      <alignment horizontal="left" vertical="top"/>
    </xf>
    <xf numFmtId="0" fontId="13" fillId="6" borderId="35" xfId="0" applyFont="1" applyFill="1" applyBorder="1" applyAlignment="1">
      <alignment horizontal="left" vertical="center" wrapText="1"/>
    </xf>
    <xf numFmtId="0" fontId="13" fillId="6" borderId="0" xfId="0" applyFont="1" applyFill="1" applyAlignment="1">
      <alignment horizontal="left" vertical="center" wrapText="1"/>
    </xf>
    <xf numFmtId="0" fontId="13" fillId="6" borderId="37" xfId="0" applyFont="1" applyFill="1" applyBorder="1" applyAlignment="1">
      <alignment wrapText="1"/>
    </xf>
    <xf numFmtId="0" fontId="13" fillId="6" borderId="38" xfId="0" applyFont="1" applyFill="1" applyBorder="1" applyAlignment="1">
      <alignment wrapText="1"/>
    </xf>
    <xf numFmtId="0" fontId="13" fillId="6" borderId="39" xfId="0" applyFont="1" applyFill="1" applyBorder="1" applyAlignment="1">
      <alignment wrapText="1"/>
    </xf>
    <xf numFmtId="0" fontId="13" fillId="6" borderId="15" xfId="0" applyFont="1" applyFill="1" applyBorder="1" applyAlignment="1">
      <alignment wrapText="1"/>
    </xf>
    <xf numFmtId="0" fontId="13" fillId="6" borderId="3" xfId="0" applyFont="1" applyFill="1" applyBorder="1" applyAlignment="1">
      <alignment wrapText="1"/>
    </xf>
    <xf numFmtId="0" fontId="13" fillId="6" borderId="5" xfId="0" applyFont="1" applyFill="1" applyBorder="1" applyAlignment="1">
      <alignment wrapText="1"/>
    </xf>
    <xf numFmtId="0" fontId="13" fillId="6" borderId="37" xfId="0" applyFont="1" applyFill="1" applyBorder="1" applyAlignment="1">
      <alignment vertical="top" wrapText="1"/>
    </xf>
    <xf numFmtId="0" fontId="13" fillId="6" borderId="38" xfId="0" applyFont="1" applyFill="1" applyBorder="1" applyAlignment="1">
      <alignment vertical="top" wrapText="1"/>
    </xf>
    <xf numFmtId="0" fontId="13" fillId="6" borderId="39" xfId="0" applyFont="1" applyFill="1" applyBorder="1" applyAlignment="1">
      <alignment vertical="top" wrapText="1"/>
    </xf>
    <xf numFmtId="0" fontId="13" fillId="6" borderId="15" xfId="0" applyFont="1" applyFill="1" applyBorder="1" applyAlignment="1">
      <alignment horizontal="left" vertical="center" wrapText="1"/>
    </xf>
    <xf numFmtId="0" fontId="13" fillId="6" borderId="3" xfId="0" applyFont="1" applyFill="1" applyBorder="1" applyAlignment="1">
      <alignment horizontal="left" vertical="center" wrapText="1"/>
    </xf>
    <xf numFmtId="0" fontId="13" fillId="6" borderId="5" xfId="0" applyFont="1" applyFill="1" applyBorder="1" applyAlignment="1">
      <alignment horizontal="left" vertical="center" wrapText="1"/>
    </xf>
    <xf numFmtId="0" fontId="13" fillId="6" borderId="15" xfId="0" applyFont="1" applyFill="1" applyBorder="1" applyAlignment="1">
      <alignment horizontal="right" vertical="center" wrapText="1"/>
    </xf>
    <xf numFmtId="0" fontId="13" fillId="6" borderId="3" xfId="0" applyFont="1" applyFill="1" applyBorder="1" applyAlignment="1">
      <alignment horizontal="right" vertical="center" wrapText="1"/>
    </xf>
    <xf numFmtId="0" fontId="13" fillId="6" borderId="5" xfId="0" applyFont="1" applyFill="1" applyBorder="1" applyAlignment="1">
      <alignment horizontal="right" vertical="center" wrapText="1"/>
    </xf>
    <xf numFmtId="0" fontId="13" fillId="6" borderId="19" xfId="0" applyFont="1" applyFill="1" applyBorder="1" applyAlignment="1">
      <alignment horizontal="left" vertical="top" wrapText="1"/>
    </xf>
    <xf numFmtId="0" fontId="13" fillId="6" borderId="20" xfId="0" applyFont="1" applyFill="1" applyBorder="1" applyAlignment="1">
      <alignment horizontal="left" vertical="top" wrapText="1"/>
    </xf>
    <xf numFmtId="0" fontId="13" fillId="6" borderId="47" xfId="0" applyFont="1" applyFill="1" applyBorder="1" applyAlignment="1">
      <alignment horizontal="left" vertical="top" wrapText="1"/>
    </xf>
    <xf numFmtId="0" fontId="14" fillId="6" borderId="37" xfId="0" applyFont="1" applyFill="1" applyBorder="1" applyAlignment="1">
      <alignment vertical="center" wrapText="1"/>
    </xf>
    <xf numFmtId="0" fontId="14" fillId="6" borderId="38" xfId="0" applyFont="1" applyFill="1" applyBorder="1" applyAlignment="1">
      <alignment vertical="center" wrapText="1"/>
    </xf>
    <xf numFmtId="0" fontId="14" fillId="6" borderId="49" xfId="0" applyFont="1" applyFill="1" applyBorder="1" applyAlignment="1">
      <alignment vertical="center" wrapText="1"/>
    </xf>
    <xf numFmtId="0" fontId="14" fillId="6" borderId="54" xfId="0" applyFont="1" applyFill="1" applyBorder="1" applyAlignment="1">
      <alignment vertical="center" wrapText="1"/>
    </xf>
    <xf numFmtId="0" fontId="38" fillId="6" borderId="45" xfId="0" applyFont="1" applyFill="1" applyBorder="1" applyAlignment="1">
      <alignment horizontal="left" vertical="center" wrapText="1"/>
    </xf>
    <xf numFmtId="0" fontId="38" fillId="6" borderId="34" xfId="0" applyFont="1" applyFill="1" applyBorder="1" applyAlignment="1">
      <alignment horizontal="left" vertical="center" wrapText="1"/>
    </xf>
    <xf numFmtId="0" fontId="38" fillId="6" borderId="42" xfId="0" applyFont="1" applyFill="1" applyBorder="1" applyAlignment="1">
      <alignment horizontal="left" vertical="center" wrapText="1"/>
    </xf>
    <xf numFmtId="0" fontId="15" fillId="0" borderId="0" xfId="0" quotePrefix="1" applyFont="1" applyAlignment="1">
      <alignment horizontal="left" vertical="top" wrapText="1"/>
    </xf>
    <xf numFmtId="0" fontId="13" fillId="0" borderId="0" xfId="0" quotePrefix="1" applyFont="1" applyAlignment="1">
      <alignment horizontal="left" vertical="center" wrapText="1"/>
    </xf>
    <xf numFmtId="0" fontId="37" fillId="6" borderId="15" xfId="0" quotePrefix="1" applyFont="1" applyFill="1" applyBorder="1" applyAlignment="1">
      <alignment horizontal="right" vertical="top" wrapText="1"/>
    </xf>
    <xf numFmtId="0" fontId="37" fillId="6" borderId="3" xfId="0" quotePrefix="1" applyFont="1" applyFill="1" applyBorder="1" applyAlignment="1">
      <alignment horizontal="right" vertical="top" wrapText="1"/>
    </xf>
    <xf numFmtId="0" fontId="37" fillId="6" borderId="5" xfId="0" quotePrefix="1" applyFont="1" applyFill="1" applyBorder="1" applyAlignment="1">
      <alignment horizontal="right" vertical="top" wrapText="1"/>
    </xf>
    <xf numFmtId="164" fontId="29" fillId="2" borderId="15" xfId="0" applyNumberFormat="1" applyFont="1" applyFill="1" applyBorder="1" applyAlignment="1" applyProtection="1">
      <alignment horizontal="center" vertical="top"/>
      <protection locked="0"/>
    </xf>
    <xf numFmtId="164" fontId="29" fillId="2" borderId="3" xfId="0" applyNumberFormat="1" applyFont="1" applyFill="1" applyBorder="1" applyAlignment="1" applyProtection="1">
      <alignment horizontal="center" vertical="top"/>
      <protection locked="0"/>
    </xf>
    <xf numFmtId="164" fontId="29" fillId="2" borderId="16" xfId="0" applyNumberFormat="1" applyFont="1" applyFill="1" applyBorder="1" applyAlignment="1" applyProtection="1">
      <alignment horizontal="center" vertical="top"/>
      <protection locked="0"/>
    </xf>
    <xf numFmtId="164" fontId="29" fillId="2" borderId="19" xfId="0" applyNumberFormat="1" applyFont="1" applyFill="1" applyBorder="1" applyAlignment="1" applyProtection="1">
      <alignment horizontal="center" vertical="top"/>
      <protection locked="0"/>
    </xf>
    <xf numFmtId="164" fontId="29" fillId="2" borderId="20" xfId="0" applyNumberFormat="1" applyFont="1" applyFill="1" applyBorder="1" applyAlignment="1" applyProtection="1">
      <alignment horizontal="center" vertical="top"/>
      <protection locked="0"/>
    </xf>
    <xf numFmtId="164" fontId="29" fillId="2" borderId="21" xfId="0" applyNumberFormat="1" applyFont="1" applyFill="1" applyBorder="1" applyAlignment="1" applyProtection="1">
      <alignment horizontal="center" vertical="top"/>
      <protection locked="0"/>
    </xf>
    <xf numFmtId="0" fontId="13" fillId="6" borderId="19" xfId="0" applyFont="1" applyFill="1" applyBorder="1" applyAlignment="1">
      <alignment horizontal="right" vertical="center" wrapText="1"/>
    </xf>
    <xf numFmtId="0" fontId="13" fillId="6" borderId="20" xfId="0" applyFont="1" applyFill="1" applyBorder="1" applyAlignment="1">
      <alignment horizontal="right" vertical="center" wrapText="1"/>
    </xf>
    <xf numFmtId="0" fontId="13" fillId="6" borderId="47" xfId="0" applyFont="1" applyFill="1" applyBorder="1" applyAlignment="1">
      <alignment horizontal="right" vertical="center" wrapText="1"/>
    </xf>
    <xf numFmtId="0" fontId="13" fillId="6" borderId="15" xfId="0" quotePrefix="1" applyFont="1" applyFill="1" applyBorder="1" applyAlignment="1">
      <alignment horizontal="right" vertical="top" wrapText="1"/>
    </xf>
    <xf numFmtId="0" fontId="13" fillId="6" borderId="3" xfId="0" quotePrefix="1" applyFont="1" applyFill="1" applyBorder="1" applyAlignment="1">
      <alignment horizontal="right" vertical="top" wrapText="1"/>
    </xf>
    <xf numFmtId="0" fontId="13" fillId="6" borderId="5" xfId="0" quotePrefix="1" applyFont="1" applyFill="1" applyBorder="1" applyAlignment="1">
      <alignment horizontal="right" vertical="top" wrapText="1"/>
    </xf>
    <xf numFmtId="0" fontId="5" fillId="7" borderId="48" xfId="0" applyFont="1" applyFill="1" applyBorder="1" applyAlignment="1" applyProtection="1">
      <alignment horizontal="center" vertical="top" wrapText="1"/>
      <protection locked="0"/>
    </xf>
    <xf numFmtId="0" fontId="5" fillId="7" borderId="49" xfId="0" applyFont="1" applyFill="1" applyBorder="1" applyAlignment="1" applyProtection="1">
      <alignment horizontal="center" vertical="top" wrapText="1"/>
      <protection locked="0"/>
    </xf>
    <xf numFmtId="0" fontId="5" fillId="7" borderId="50" xfId="0" applyFont="1" applyFill="1" applyBorder="1" applyAlignment="1" applyProtection="1">
      <alignment horizontal="center" vertical="top" wrapText="1"/>
      <protection locked="0"/>
    </xf>
    <xf numFmtId="0" fontId="5" fillId="7" borderId="35" xfId="0" applyFont="1" applyFill="1" applyBorder="1" applyAlignment="1" applyProtection="1">
      <alignment horizontal="center" vertical="top" wrapText="1"/>
      <protection locked="0"/>
    </xf>
    <xf numFmtId="0" fontId="5" fillId="7" borderId="0" xfId="0" applyFont="1" applyFill="1" applyAlignment="1" applyProtection="1">
      <alignment horizontal="center" vertical="top" wrapText="1"/>
      <protection locked="0"/>
    </xf>
    <xf numFmtId="0" fontId="5" fillId="7" borderId="51" xfId="0" applyFont="1" applyFill="1" applyBorder="1" applyAlignment="1" applyProtection="1">
      <alignment horizontal="center" vertical="top" wrapText="1"/>
      <protection locked="0"/>
    </xf>
    <xf numFmtId="0" fontId="5" fillId="7" borderId="32" xfId="0" applyFont="1" applyFill="1" applyBorder="1" applyAlignment="1" applyProtection="1">
      <alignment horizontal="center" vertical="top" wrapText="1"/>
      <protection locked="0"/>
    </xf>
    <xf numFmtId="0" fontId="5" fillId="7" borderId="33" xfId="0" applyFont="1" applyFill="1" applyBorder="1" applyAlignment="1" applyProtection="1">
      <alignment horizontal="center" vertical="top" wrapText="1"/>
      <protection locked="0"/>
    </xf>
    <xf numFmtId="0" fontId="5" fillId="7" borderId="52" xfId="0" applyFont="1" applyFill="1" applyBorder="1" applyAlignment="1" applyProtection="1">
      <alignment horizontal="center" vertical="top" wrapText="1"/>
      <protection locked="0"/>
    </xf>
    <xf numFmtId="0" fontId="13" fillId="4" borderId="4" xfId="0" applyFont="1" applyFill="1" applyBorder="1" applyAlignment="1">
      <alignment horizontal="center"/>
    </xf>
    <xf numFmtId="0" fontId="13" fillId="4" borderId="3" xfId="0" applyFont="1" applyFill="1" applyBorder="1" applyAlignment="1">
      <alignment horizontal="center"/>
    </xf>
    <xf numFmtId="0" fontId="13" fillId="4" borderId="5" xfId="0" applyFont="1" applyFill="1" applyBorder="1" applyAlignment="1">
      <alignment horizontal="center"/>
    </xf>
    <xf numFmtId="0" fontId="8" fillId="4" borderId="4" xfId="0" applyFont="1" applyFill="1" applyBorder="1" applyAlignment="1">
      <alignment horizontal="center" vertical="center"/>
    </xf>
    <xf numFmtId="0" fontId="8" fillId="4" borderId="5" xfId="0" applyFont="1" applyFill="1" applyBorder="1" applyAlignment="1">
      <alignment horizontal="center" vertical="center"/>
    </xf>
    <xf numFmtId="0" fontId="19" fillId="4" borderId="27" xfId="2" applyFill="1" applyAlignment="1">
      <alignment horizontal="left" vertical="center"/>
    </xf>
    <xf numFmtId="0" fontId="8" fillId="4" borderId="3" xfId="0" applyFont="1" applyFill="1" applyBorder="1" applyAlignment="1">
      <alignment horizontal="center" vertical="center"/>
    </xf>
    <xf numFmtId="0" fontId="6" fillId="2" borderId="4" xfId="0" applyFont="1" applyFill="1" applyBorder="1" applyAlignment="1" applyProtection="1">
      <alignment horizontal="center" vertical="top" wrapText="1"/>
      <protection locked="0"/>
    </xf>
    <xf numFmtId="0" fontId="6" fillId="2" borderId="3" xfId="0" applyFont="1" applyFill="1" applyBorder="1" applyAlignment="1" applyProtection="1">
      <alignment horizontal="center" vertical="top" wrapText="1"/>
      <protection locked="0"/>
    </xf>
    <xf numFmtId="0" fontId="6" fillId="2" borderId="5" xfId="0" applyFont="1" applyFill="1" applyBorder="1" applyAlignment="1" applyProtection="1">
      <alignment horizontal="center" vertical="top" wrapText="1"/>
      <protection locked="0"/>
    </xf>
    <xf numFmtId="0" fontId="13" fillId="2" borderId="24"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8" fillId="4" borderId="24" xfId="0" applyFont="1" applyFill="1" applyBorder="1" applyAlignment="1">
      <alignment horizontal="center" vertical="center"/>
    </xf>
    <xf numFmtId="0" fontId="8" fillId="4" borderId="25" xfId="0" applyFont="1" applyFill="1" applyBorder="1" applyAlignment="1">
      <alignment horizontal="center" vertical="center"/>
    </xf>
    <xf numFmtId="0" fontId="8" fillId="4" borderId="26" xfId="0" applyFont="1" applyFill="1" applyBorder="1" applyAlignment="1">
      <alignment horizontal="center" vertical="center"/>
    </xf>
    <xf numFmtId="0" fontId="13" fillId="4" borderId="48" xfId="0" applyFont="1" applyFill="1" applyBorder="1" applyAlignment="1">
      <alignment horizontal="center" vertical="center" wrapText="1"/>
    </xf>
    <xf numFmtId="0" fontId="13" fillId="4" borderId="49" xfId="0" applyFont="1" applyFill="1" applyBorder="1" applyAlignment="1">
      <alignment horizontal="center" vertical="center" wrapText="1"/>
    </xf>
    <xf numFmtId="0" fontId="13" fillId="4" borderId="50" xfId="0" applyFont="1" applyFill="1" applyBorder="1" applyAlignment="1">
      <alignment horizontal="center" vertical="center" wrapText="1"/>
    </xf>
    <xf numFmtId="0" fontId="13" fillId="4" borderId="32" xfId="0" applyFont="1" applyFill="1" applyBorder="1" applyAlignment="1">
      <alignment horizontal="center" vertical="center" wrapText="1"/>
    </xf>
    <xf numFmtId="0" fontId="13" fillId="4" borderId="33" xfId="0" applyFont="1" applyFill="1" applyBorder="1" applyAlignment="1">
      <alignment horizontal="center" vertical="center" wrapText="1"/>
    </xf>
    <xf numFmtId="0" fontId="13" fillId="4" borderId="52" xfId="0" applyFont="1" applyFill="1" applyBorder="1" applyAlignment="1">
      <alignment horizontal="center" vertical="center" wrapText="1"/>
    </xf>
    <xf numFmtId="0" fontId="13" fillId="4" borderId="44" xfId="0" applyFont="1" applyFill="1" applyBorder="1" applyAlignment="1">
      <alignment horizontal="center" vertical="center"/>
    </xf>
    <xf numFmtId="0" fontId="13" fillId="4" borderId="34" xfId="0" applyFont="1" applyFill="1" applyBorder="1" applyAlignment="1">
      <alignment horizontal="center" vertical="center"/>
    </xf>
    <xf numFmtId="0" fontId="13" fillId="4" borderId="63" xfId="0" applyFont="1" applyFill="1" applyBorder="1" applyAlignment="1">
      <alignment horizontal="center" vertical="center"/>
    </xf>
    <xf numFmtId="0" fontId="13" fillId="4" borderId="24" xfId="0" applyFont="1" applyFill="1" applyBorder="1" applyAlignment="1">
      <alignment horizontal="center" vertical="center"/>
    </xf>
    <xf numFmtId="0" fontId="13" fillId="4" borderId="25" xfId="0" applyFont="1" applyFill="1" applyBorder="1" applyAlignment="1">
      <alignment horizontal="center" vertical="center"/>
    </xf>
    <xf numFmtId="0" fontId="13" fillId="4" borderId="26" xfId="0" applyFont="1" applyFill="1" applyBorder="1" applyAlignment="1">
      <alignment horizontal="center" vertical="center"/>
    </xf>
    <xf numFmtId="49" fontId="13" fillId="6" borderId="22" xfId="0" applyNumberFormat="1" applyFont="1" applyFill="1" applyBorder="1" applyAlignment="1">
      <alignment horizontal="left" vertical="top" wrapText="1"/>
    </xf>
    <xf numFmtId="49" fontId="13" fillId="6" borderId="13" xfId="0" applyNumberFormat="1" applyFont="1" applyFill="1" applyBorder="1" applyAlignment="1">
      <alignment horizontal="left" vertical="top" wrapText="1"/>
    </xf>
    <xf numFmtId="49" fontId="13" fillId="6" borderId="14" xfId="0" applyNumberFormat="1" applyFont="1" applyFill="1" applyBorder="1" applyAlignment="1">
      <alignment horizontal="left" vertical="top" wrapText="1"/>
    </xf>
    <xf numFmtId="49" fontId="13" fillId="6" borderId="37" xfId="0" applyNumberFormat="1" applyFont="1" applyFill="1" applyBorder="1" applyAlignment="1">
      <alignment horizontal="left" vertical="top" wrapText="1"/>
    </xf>
    <xf numFmtId="49" fontId="13" fillId="6" borderId="38" xfId="0" applyNumberFormat="1" applyFont="1" applyFill="1" applyBorder="1" applyAlignment="1">
      <alignment horizontal="left" vertical="top" wrapText="1"/>
    </xf>
    <xf numFmtId="49" fontId="13" fillId="6" borderId="39" xfId="0" applyNumberFormat="1" applyFont="1" applyFill="1" applyBorder="1" applyAlignment="1">
      <alignment horizontal="left" vertical="top" wrapText="1"/>
    </xf>
    <xf numFmtId="49" fontId="13" fillId="6" borderId="15" xfId="0" applyNumberFormat="1" applyFont="1" applyFill="1" applyBorder="1" applyAlignment="1">
      <alignment horizontal="left" vertical="top" wrapText="1"/>
    </xf>
    <xf numFmtId="49" fontId="13" fillId="6" borderId="3" xfId="0" applyNumberFormat="1" applyFont="1" applyFill="1" applyBorder="1" applyAlignment="1">
      <alignment horizontal="left" vertical="top" wrapText="1"/>
    </xf>
    <xf numFmtId="49" fontId="13" fillId="6" borderId="5" xfId="0" applyNumberFormat="1" applyFont="1" applyFill="1" applyBorder="1" applyAlignment="1">
      <alignment horizontal="left" vertical="top" wrapText="1"/>
    </xf>
    <xf numFmtId="49" fontId="13" fillId="5" borderId="24" xfId="0" applyNumberFormat="1" applyFont="1" applyFill="1" applyBorder="1" applyAlignment="1">
      <alignment horizontal="right" vertical="center" wrapText="1"/>
    </xf>
    <xf numFmtId="49" fontId="13" fillId="5" borderId="25" xfId="0" applyNumberFormat="1" applyFont="1" applyFill="1" applyBorder="1" applyAlignment="1">
      <alignment horizontal="right" vertical="center" wrapText="1"/>
    </xf>
    <xf numFmtId="49" fontId="13" fillId="5" borderId="30" xfId="0" applyNumberFormat="1" applyFont="1" applyFill="1" applyBorder="1" applyAlignment="1">
      <alignment horizontal="right" vertical="center" wrapText="1"/>
    </xf>
    <xf numFmtId="49" fontId="13" fillId="6" borderId="7" xfId="0" applyNumberFormat="1" applyFont="1" applyFill="1" applyBorder="1" applyAlignment="1">
      <alignment horizontal="left" vertical="top" wrapText="1"/>
    </xf>
    <xf numFmtId="49" fontId="13" fillId="6" borderId="8" xfId="0" applyNumberFormat="1" applyFont="1" applyFill="1" applyBorder="1" applyAlignment="1">
      <alignment horizontal="left" vertical="top" wrapText="1"/>
    </xf>
    <xf numFmtId="49" fontId="13" fillId="6" borderId="19" xfId="0" applyNumberFormat="1" applyFont="1" applyFill="1" applyBorder="1" applyAlignment="1">
      <alignment horizontal="left" vertical="top" wrapText="1"/>
    </xf>
    <xf numFmtId="49" fontId="13" fillId="6" borderId="20" xfId="0" applyNumberFormat="1" applyFont="1" applyFill="1" applyBorder="1" applyAlignment="1">
      <alignment horizontal="left" vertical="top" wrapText="1"/>
    </xf>
    <xf numFmtId="49" fontId="13" fillId="6" borderId="47" xfId="0" applyNumberFormat="1" applyFont="1" applyFill="1" applyBorder="1" applyAlignment="1">
      <alignment horizontal="left" vertical="top" wrapText="1"/>
    </xf>
    <xf numFmtId="49" fontId="13" fillId="6" borderId="37" xfId="0" applyNumberFormat="1" applyFont="1" applyFill="1" applyBorder="1" applyAlignment="1">
      <alignment wrapText="1"/>
    </xf>
    <xf numFmtId="49" fontId="13" fillId="6" borderId="38" xfId="0" applyNumberFormat="1" applyFont="1" applyFill="1" applyBorder="1" applyAlignment="1">
      <alignment wrapText="1"/>
    </xf>
    <xf numFmtId="49" fontId="13" fillId="6" borderId="39" xfId="0" applyNumberFormat="1" applyFont="1" applyFill="1" applyBorder="1" applyAlignment="1">
      <alignment wrapText="1"/>
    </xf>
    <xf numFmtId="49" fontId="13" fillId="6" borderId="15" xfId="0" applyNumberFormat="1" applyFont="1" applyFill="1" applyBorder="1" applyAlignment="1">
      <alignment wrapText="1"/>
    </xf>
    <xf numFmtId="49" fontId="13" fillId="6" borderId="7" xfId="0" applyNumberFormat="1" applyFont="1" applyFill="1" applyBorder="1" applyAlignment="1">
      <alignment wrapText="1"/>
    </xf>
    <xf numFmtId="49" fontId="13" fillId="6" borderId="8" xfId="0" applyNumberFormat="1" applyFont="1" applyFill="1" applyBorder="1" applyAlignment="1">
      <alignment wrapText="1"/>
    </xf>
    <xf numFmtId="49" fontId="13" fillId="6" borderId="19" xfId="0" applyNumberFormat="1" applyFont="1" applyFill="1" applyBorder="1" applyAlignment="1">
      <alignment wrapText="1"/>
    </xf>
    <xf numFmtId="49" fontId="13" fillId="6" borderId="20" xfId="0" applyNumberFormat="1" applyFont="1" applyFill="1" applyBorder="1" applyAlignment="1">
      <alignment wrapText="1"/>
    </xf>
    <xf numFmtId="49" fontId="13" fillId="6" borderId="47" xfId="0" applyNumberFormat="1" applyFont="1" applyFill="1" applyBorder="1" applyAlignment="1">
      <alignment wrapText="1"/>
    </xf>
    <xf numFmtId="49" fontId="13" fillId="5" borderId="24" xfId="0" applyNumberFormat="1" applyFont="1" applyFill="1" applyBorder="1" applyAlignment="1">
      <alignment horizontal="right" vertical="top" wrapText="1"/>
    </xf>
    <xf numFmtId="49" fontId="13" fillId="5" borderId="25" xfId="0" applyNumberFormat="1" applyFont="1" applyFill="1" applyBorder="1" applyAlignment="1">
      <alignment horizontal="right" vertical="top" wrapText="1"/>
    </xf>
    <xf numFmtId="49" fontId="13" fillId="6" borderId="15" xfId="0" applyNumberFormat="1" applyFont="1" applyFill="1" applyBorder="1" applyAlignment="1">
      <alignment vertical="top" wrapText="1"/>
    </xf>
    <xf numFmtId="49" fontId="13" fillId="6" borderId="3" xfId="0" applyNumberFormat="1" applyFont="1" applyFill="1" applyBorder="1" applyAlignment="1">
      <alignment vertical="top" wrapText="1"/>
    </xf>
    <xf numFmtId="49" fontId="13" fillId="6" borderId="5" xfId="0" applyNumberFormat="1" applyFont="1" applyFill="1" applyBorder="1" applyAlignment="1">
      <alignment vertical="top" wrapText="1"/>
    </xf>
    <xf numFmtId="49" fontId="13" fillId="6" borderId="3" xfId="0" applyNumberFormat="1" applyFont="1" applyFill="1" applyBorder="1" applyAlignment="1">
      <alignment wrapText="1"/>
    </xf>
    <xf numFmtId="49" fontId="13" fillId="6" borderId="5" xfId="0" applyNumberFormat="1" applyFont="1" applyFill="1" applyBorder="1" applyAlignment="1">
      <alignment wrapText="1"/>
    </xf>
    <xf numFmtId="49" fontId="13" fillId="6" borderId="22" xfId="0" applyNumberFormat="1" applyFont="1" applyFill="1" applyBorder="1" applyAlignment="1">
      <alignment wrapText="1"/>
    </xf>
    <xf numFmtId="49" fontId="13" fillId="6" borderId="13" xfId="0" applyNumberFormat="1" applyFont="1" applyFill="1" applyBorder="1" applyAlignment="1">
      <alignment wrapText="1"/>
    </xf>
    <xf numFmtId="49" fontId="13" fillId="6" borderId="14" xfId="0" applyNumberFormat="1" applyFont="1" applyFill="1" applyBorder="1" applyAlignment="1">
      <alignment wrapText="1"/>
    </xf>
    <xf numFmtId="0" fontId="13" fillId="4" borderId="4" xfId="0" applyFont="1" applyFill="1" applyBorder="1" applyAlignment="1">
      <alignment horizontal="center" vertical="top"/>
    </xf>
    <xf numFmtId="0" fontId="13" fillId="4" borderId="3" xfId="0" applyFont="1" applyFill="1" applyBorder="1" applyAlignment="1">
      <alignment horizontal="center" vertical="top"/>
    </xf>
    <xf numFmtId="0" fontId="13" fillId="4" borderId="5" xfId="0" applyFont="1" applyFill="1" applyBorder="1" applyAlignment="1">
      <alignment horizontal="center" vertical="top"/>
    </xf>
    <xf numFmtId="0" fontId="13" fillId="4" borderId="24" xfId="0" applyFont="1" applyFill="1" applyBorder="1" applyAlignment="1">
      <alignment horizontal="center"/>
    </xf>
    <xf numFmtId="0" fontId="13" fillId="4" borderId="26" xfId="0" applyFont="1" applyFill="1" applyBorder="1" applyAlignment="1">
      <alignment horizontal="center"/>
    </xf>
    <xf numFmtId="0" fontId="6" fillId="7" borderId="48" xfId="0" applyFont="1" applyFill="1" applyBorder="1" applyAlignment="1" applyProtection="1">
      <alignment horizontal="left" vertical="top" wrapText="1"/>
      <protection locked="0"/>
    </xf>
    <xf numFmtId="0" fontId="6" fillId="7" borderId="49" xfId="0" applyFont="1" applyFill="1" applyBorder="1" applyAlignment="1" applyProtection="1">
      <alignment horizontal="left" vertical="top" wrapText="1"/>
      <protection locked="0"/>
    </xf>
    <xf numFmtId="0" fontId="6" fillId="7" borderId="50" xfId="0" applyFont="1" applyFill="1" applyBorder="1" applyAlignment="1" applyProtection="1">
      <alignment horizontal="left" vertical="top" wrapText="1"/>
      <protection locked="0"/>
    </xf>
    <xf numFmtId="0" fontId="6" fillId="7" borderId="35" xfId="0" applyFont="1" applyFill="1" applyBorder="1" applyAlignment="1" applyProtection="1">
      <alignment horizontal="left" vertical="top" wrapText="1"/>
      <protection locked="0"/>
    </xf>
    <xf numFmtId="0" fontId="6" fillId="7" borderId="0" xfId="0" applyFont="1" applyFill="1" applyAlignment="1" applyProtection="1">
      <alignment horizontal="left" vertical="top" wrapText="1"/>
      <protection locked="0"/>
    </xf>
    <xf numFmtId="0" fontId="6" fillId="7" borderId="51" xfId="0" applyFont="1" applyFill="1" applyBorder="1" applyAlignment="1" applyProtection="1">
      <alignment horizontal="left" vertical="top" wrapText="1"/>
      <protection locked="0"/>
    </xf>
    <xf numFmtId="0" fontId="6" fillId="7" borderId="32" xfId="0" applyFont="1" applyFill="1" applyBorder="1" applyAlignment="1" applyProtection="1">
      <alignment horizontal="left" vertical="top" wrapText="1"/>
      <protection locked="0"/>
    </xf>
    <xf numFmtId="0" fontId="6" fillId="7" borderId="33" xfId="0" applyFont="1" applyFill="1" applyBorder="1" applyAlignment="1" applyProtection="1">
      <alignment horizontal="left" vertical="top" wrapText="1"/>
      <protection locked="0"/>
    </xf>
    <xf numFmtId="0" fontId="6" fillId="7" borderId="52" xfId="0" applyFont="1" applyFill="1" applyBorder="1" applyAlignment="1" applyProtection="1">
      <alignment horizontal="left" vertical="top" wrapText="1"/>
      <protection locked="0"/>
    </xf>
    <xf numFmtId="49" fontId="6" fillId="7" borderId="12" xfId="0" applyNumberFormat="1" applyFont="1" applyFill="1" applyBorder="1" applyAlignment="1" applyProtection="1">
      <alignment horizontal="center" vertical="top" wrapText="1"/>
      <protection locked="0"/>
    </xf>
    <xf numFmtId="49" fontId="6" fillId="7" borderId="13" xfId="0" applyNumberFormat="1" applyFont="1" applyFill="1" applyBorder="1" applyAlignment="1" applyProtection="1">
      <alignment horizontal="center" vertical="top" wrapText="1"/>
      <protection locked="0"/>
    </xf>
    <xf numFmtId="0" fontId="26" fillId="4" borderId="4" xfId="0" applyFont="1" applyFill="1" applyBorder="1" applyAlignment="1">
      <alignment horizontal="left" wrapText="1"/>
    </xf>
    <xf numFmtId="0" fontId="26" fillId="4" borderId="3" xfId="0" applyFont="1" applyFill="1" applyBorder="1" applyAlignment="1">
      <alignment horizontal="left" wrapText="1"/>
    </xf>
    <xf numFmtId="0" fontId="26" fillId="4" borderId="16" xfId="0" applyFont="1" applyFill="1" applyBorder="1" applyAlignment="1">
      <alignment horizontal="left" wrapText="1"/>
    </xf>
    <xf numFmtId="0" fontId="26" fillId="4" borderId="12" xfId="0" applyFont="1" applyFill="1" applyBorder="1" applyAlignment="1">
      <alignment horizontal="left" wrapText="1"/>
    </xf>
    <xf numFmtId="0" fontId="26" fillId="4" borderId="13" xfId="0" applyFont="1" applyFill="1" applyBorder="1" applyAlignment="1">
      <alignment horizontal="left" wrapText="1"/>
    </xf>
    <xf numFmtId="0" fontId="26" fillId="4" borderId="23" xfId="0" applyFont="1" applyFill="1" applyBorder="1" applyAlignment="1">
      <alignment horizontal="left" wrapText="1"/>
    </xf>
    <xf numFmtId="0" fontId="13" fillId="4" borderId="4"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13" fillId="4" borderId="66" xfId="0" applyFont="1" applyFill="1" applyBorder="1" applyAlignment="1">
      <alignment horizontal="left" vertical="top" wrapText="1"/>
    </xf>
    <xf numFmtId="0" fontId="13" fillId="4" borderId="7" xfId="0" applyFont="1" applyFill="1" applyBorder="1" applyAlignment="1">
      <alignment horizontal="left" vertical="top" wrapText="1"/>
    </xf>
    <xf numFmtId="0" fontId="13" fillId="4" borderId="8" xfId="0" applyFont="1" applyFill="1" applyBorder="1" applyAlignment="1">
      <alignment horizontal="left" vertical="top" wrapText="1"/>
    </xf>
    <xf numFmtId="0" fontId="13" fillId="4" borderId="12" xfId="0" applyFont="1" applyFill="1" applyBorder="1" applyAlignment="1">
      <alignment horizontal="left" vertical="top" wrapText="1"/>
    </xf>
    <xf numFmtId="0" fontId="13" fillId="4" borderId="13" xfId="0" applyFont="1" applyFill="1" applyBorder="1" applyAlignment="1">
      <alignment horizontal="left" vertical="top" wrapText="1"/>
    </xf>
    <xf numFmtId="0" fontId="13" fillId="4" borderId="14" xfId="0" applyFont="1" applyFill="1" applyBorder="1" applyAlignment="1">
      <alignment horizontal="left" vertical="top" wrapText="1"/>
    </xf>
    <xf numFmtId="0" fontId="63" fillId="4" borderId="4" xfId="0" applyFont="1" applyFill="1" applyBorder="1" applyAlignment="1">
      <alignment horizontal="left" wrapText="1"/>
    </xf>
    <xf numFmtId="0" fontId="13" fillId="2" borderId="4" xfId="0" applyFont="1" applyFill="1" applyBorder="1" applyAlignment="1" applyProtection="1">
      <alignment horizontal="center" vertical="center" wrapText="1"/>
      <protection locked="0"/>
    </xf>
    <xf numFmtId="0" fontId="13" fillId="2" borderId="3" xfId="0" applyFont="1" applyFill="1" applyBorder="1" applyAlignment="1" applyProtection="1">
      <alignment horizontal="center" vertical="center" wrapText="1"/>
      <protection locked="0"/>
    </xf>
    <xf numFmtId="0" fontId="8" fillId="4" borderId="66" xfId="0" applyFont="1" applyFill="1" applyBorder="1" applyAlignment="1">
      <alignment horizontal="center" vertical="center"/>
    </xf>
    <xf numFmtId="0" fontId="8" fillId="4" borderId="7" xfId="0" applyFont="1" applyFill="1" applyBorder="1" applyAlignment="1">
      <alignment horizontal="center" vertical="center"/>
    </xf>
    <xf numFmtId="0" fontId="8" fillId="4" borderId="55"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13" xfId="0" applyFont="1" applyFill="1" applyBorder="1" applyAlignment="1">
      <alignment horizontal="center" vertical="center"/>
    </xf>
    <xf numFmtId="0" fontId="8" fillId="4" borderId="23" xfId="0" applyFont="1" applyFill="1" applyBorder="1" applyAlignment="1">
      <alignment horizontal="center" vertical="center"/>
    </xf>
    <xf numFmtId="0" fontId="8" fillId="4" borderId="48" xfId="0" applyFont="1" applyFill="1" applyBorder="1" applyAlignment="1">
      <alignment horizontal="center" vertical="center"/>
    </xf>
    <xf numFmtId="0" fontId="8" fillId="4" borderId="49" xfId="0" applyFont="1" applyFill="1" applyBorder="1" applyAlignment="1">
      <alignment horizontal="center" vertical="center"/>
    </xf>
    <xf numFmtId="0" fontId="8" fillId="4" borderId="50" xfId="0" applyFont="1" applyFill="1" applyBorder="1" applyAlignment="1">
      <alignment horizontal="center" vertical="center"/>
    </xf>
    <xf numFmtId="0" fontId="8" fillId="4" borderId="32" xfId="0" applyFont="1" applyFill="1" applyBorder="1" applyAlignment="1">
      <alignment horizontal="center" vertical="center"/>
    </xf>
    <xf numFmtId="0" fontId="8" fillId="4" borderId="33" xfId="0" applyFont="1" applyFill="1" applyBorder="1" applyAlignment="1">
      <alignment horizontal="center" vertical="center"/>
    </xf>
    <xf numFmtId="0" fontId="8" fillId="4" borderId="52" xfId="0" applyFont="1" applyFill="1" applyBorder="1" applyAlignment="1">
      <alignment horizontal="center" vertical="center"/>
    </xf>
  </cellXfs>
  <cellStyles count="5">
    <cellStyle name="Heading 2" xfId="2" builtinId="17"/>
    <cellStyle name="Hyperlink" xfId="3" builtinId="8"/>
    <cellStyle name="Normal" xfId="0" builtinId="0"/>
    <cellStyle name="Normal 2" xfId="1" xr:uid="{00000000-0005-0000-0000-000003000000}"/>
    <cellStyle name="Percent" xfId="4" builtinId="5"/>
  </cellStyles>
  <dxfs count="99">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D7E7C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theme="5" tint="0.39994506668294322"/>
        </patternFill>
      </fill>
    </dxf>
    <dxf>
      <fill>
        <patternFill>
          <bgColor rgb="FF92D050"/>
        </patternFill>
      </fill>
    </dxf>
    <dxf>
      <fill>
        <patternFill>
          <bgColor theme="5" tint="0.39994506668294322"/>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D60093"/>
      <color rgb="FF003300"/>
      <color rgb="FF666633"/>
      <color rgb="FF990000"/>
      <color rgb="FF6600CC"/>
      <color rgb="FF996633"/>
      <color rgb="FF0000CC"/>
      <color rgb="FF008000"/>
      <color rgb="FFCCFF9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516894</xdr:colOff>
      <xdr:row>6</xdr:row>
      <xdr:rowOff>171450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0"/>
          <a:ext cx="1149354" cy="12877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528868</xdr:colOff>
      <xdr:row>6</xdr:row>
      <xdr:rowOff>166551</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0" y="0"/>
          <a:ext cx="1149354" cy="12877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796612</xdr:colOff>
      <xdr:row>6</xdr:row>
      <xdr:rowOff>173990</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1149354" cy="12877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414842</xdr:colOff>
      <xdr:row>6</xdr:row>
      <xdr:rowOff>72587</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0" y="0"/>
          <a:ext cx="1013012" cy="113501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545469</xdr:colOff>
      <xdr:row>7</xdr:row>
      <xdr:rowOff>27006</xdr:rowOff>
    </xdr:to>
    <xdr:pic>
      <xdr:nvPicPr>
        <xdr:cNvPr id="4" name="Picture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a:stretch>
          <a:fillRect/>
        </a:stretch>
      </xdr:blipFill>
      <xdr:spPr>
        <a:xfrm>
          <a:off x="0" y="0"/>
          <a:ext cx="1149354" cy="128778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191411</xdr:colOff>
      <xdr:row>6</xdr:row>
      <xdr:rowOff>169817</xdr:rowOff>
    </xdr:to>
    <xdr:pic>
      <xdr:nvPicPr>
        <xdr:cNvPr id="5" name="Picture 4">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1149354" cy="128778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6181</xdr:colOff>
      <xdr:row>0</xdr:row>
      <xdr:rowOff>1</xdr:rowOff>
    </xdr:from>
    <xdr:to>
      <xdr:col>1</xdr:col>
      <xdr:colOff>403060</xdr:colOff>
      <xdr:row>6</xdr:row>
      <xdr:rowOff>95251</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6181" y="1"/>
          <a:ext cx="1149354" cy="12877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144481\AppData\Local\Microsoft\Windows\INetCache\Content.Outlook\88WDCO8F\questionnaire%20UPM%20pp-vis-hq---final---v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Supplier Product Contact"/>
      <sheetName val="Ecolabels"/>
      <sheetName val="Biocides"/>
      <sheetName val="Food Contact"/>
      <sheetName val="PIDSL"/>
      <sheetName val="Additional Requirements"/>
      <sheetName val="Hints for MoC of the HQ"/>
      <sheetName val="Drop-Downs"/>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www.cepi.org/system/files/public/documents/publications/environment/2017/NEWcarbon%20footprint-final_1.pdf"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51"/>
  <sheetViews>
    <sheetView tabSelected="1" zoomScale="110" zoomScaleNormal="110" workbookViewId="0">
      <selection activeCell="A26" sqref="A26:L26"/>
    </sheetView>
  </sheetViews>
  <sheetFormatPr defaultRowHeight="15" x14ac:dyDescent="0.25"/>
  <cols>
    <col min="1" max="1" width="9.140625" style="3"/>
    <col min="12" max="12" width="6.7109375" customWidth="1"/>
    <col min="13" max="26" width="9.140625" style="6"/>
  </cols>
  <sheetData>
    <row r="1" spans="1:28" x14ac:dyDescent="0.25">
      <c r="B1" s="6"/>
      <c r="C1" s="6"/>
      <c r="D1" s="6"/>
      <c r="E1" s="6"/>
      <c r="F1" s="6"/>
      <c r="G1" s="6"/>
      <c r="H1" s="6"/>
      <c r="I1" s="6"/>
      <c r="J1" s="6"/>
      <c r="K1" s="6"/>
      <c r="L1" s="6"/>
      <c r="M1" s="50"/>
      <c r="N1" s="51"/>
      <c r="O1" s="51"/>
      <c r="P1" s="51"/>
      <c r="Q1" s="51"/>
      <c r="R1" s="51"/>
      <c r="S1" s="51"/>
      <c r="T1" s="51"/>
      <c r="U1" s="51"/>
      <c r="V1" s="51"/>
      <c r="W1" s="51"/>
      <c r="X1" s="51"/>
      <c r="Y1" s="51"/>
      <c r="Z1" s="51"/>
      <c r="AA1" s="51"/>
      <c r="AB1" s="51"/>
    </row>
    <row r="2" spans="1:28" ht="15.75" x14ac:dyDescent="0.25">
      <c r="B2" s="6"/>
      <c r="C2" s="7"/>
      <c r="D2" s="6"/>
      <c r="E2" s="6"/>
      <c r="F2" s="6"/>
      <c r="G2" s="6"/>
      <c r="H2" s="6"/>
      <c r="I2" s="6"/>
      <c r="J2" s="6"/>
      <c r="K2" s="6"/>
      <c r="L2" s="6"/>
      <c r="M2" s="50"/>
      <c r="N2" s="51"/>
      <c r="O2" s="51"/>
      <c r="P2" s="51"/>
      <c r="Q2" s="51"/>
      <c r="R2" s="51"/>
      <c r="S2" s="51"/>
      <c r="T2" s="51"/>
      <c r="U2" s="51"/>
      <c r="V2" s="51"/>
      <c r="W2" s="51"/>
      <c r="X2" s="51"/>
      <c r="Y2" s="51"/>
      <c r="Z2" s="51"/>
      <c r="AA2" s="51"/>
      <c r="AB2" s="51"/>
    </row>
    <row r="3" spans="1:28" x14ac:dyDescent="0.25">
      <c r="B3" s="6"/>
      <c r="C3" s="6"/>
      <c r="D3" s="6"/>
      <c r="E3" s="6"/>
      <c r="F3" s="6"/>
      <c r="G3" s="6"/>
      <c r="H3" s="6"/>
      <c r="I3" s="6"/>
      <c r="J3" s="6"/>
      <c r="K3" s="6"/>
      <c r="L3" s="6"/>
      <c r="M3" s="50"/>
      <c r="N3" s="51"/>
      <c r="O3" s="51"/>
      <c r="P3" s="51"/>
      <c r="Q3" s="51"/>
      <c r="R3" s="51"/>
      <c r="S3" s="51"/>
      <c r="T3" s="51"/>
      <c r="U3" s="51"/>
      <c r="V3" s="51"/>
      <c r="W3" s="51"/>
      <c r="X3" s="51"/>
      <c r="Y3" s="51"/>
      <c r="Z3" s="51"/>
      <c r="AA3" s="51"/>
      <c r="AB3" s="51"/>
    </row>
    <row r="4" spans="1:28" x14ac:dyDescent="0.25">
      <c r="B4" s="6"/>
      <c r="C4" s="6"/>
      <c r="D4" s="6"/>
      <c r="E4" s="6"/>
      <c r="F4" s="6"/>
      <c r="G4" s="6"/>
      <c r="H4" s="6"/>
      <c r="I4" s="6"/>
      <c r="J4" s="164"/>
      <c r="K4" s="6" t="s">
        <v>0</v>
      </c>
      <c r="L4" s="6"/>
      <c r="M4" s="50"/>
      <c r="N4" s="51"/>
      <c r="O4" s="51"/>
      <c r="P4" s="51"/>
      <c r="Q4" s="51"/>
      <c r="R4" s="51"/>
      <c r="S4" s="51"/>
      <c r="T4" s="51"/>
      <c r="U4" s="51"/>
      <c r="V4" s="51"/>
      <c r="W4" s="51"/>
      <c r="X4" s="51"/>
      <c r="Y4" s="51"/>
      <c r="Z4" s="51"/>
      <c r="AA4" s="51"/>
      <c r="AB4" s="51"/>
    </row>
    <row r="5" spans="1:28" x14ac:dyDescent="0.25">
      <c r="B5" s="6"/>
      <c r="C5" s="6"/>
      <c r="D5" s="6"/>
      <c r="E5" s="6"/>
      <c r="F5" s="6"/>
      <c r="G5" s="6"/>
      <c r="H5" s="6"/>
      <c r="I5" s="6"/>
      <c r="J5" s="165"/>
      <c r="K5" s="6" t="s">
        <v>1</v>
      </c>
      <c r="L5" s="6"/>
      <c r="M5" s="50"/>
      <c r="N5" s="51"/>
      <c r="O5" s="51"/>
      <c r="P5" s="51"/>
      <c r="Q5" s="51"/>
      <c r="R5" s="51"/>
      <c r="S5" s="51"/>
      <c r="T5" s="51"/>
      <c r="U5" s="51"/>
      <c r="V5" s="51"/>
      <c r="W5" s="51"/>
      <c r="X5" s="51"/>
      <c r="Y5" s="51"/>
      <c r="Z5" s="51"/>
      <c r="AA5" s="51"/>
      <c r="AB5" s="51"/>
    </row>
    <row r="6" spans="1:28" x14ac:dyDescent="0.25">
      <c r="B6" s="6"/>
      <c r="C6" s="6"/>
      <c r="D6" s="6"/>
      <c r="E6" s="6"/>
      <c r="F6" s="6"/>
      <c r="G6" s="6"/>
      <c r="H6" s="6"/>
      <c r="I6" s="6"/>
      <c r="J6" s="6"/>
      <c r="K6" s="6"/>
      <c r="L6" s="6"/>
      <c r="M6" s="50"/>
      <c r="N6" s="51"/>
      <c r="O6" s="51"/>
      <c r="P6" s="51"/>
      <c r="Q6" s="51"/>
      <c r="R6" s="51"/>
      <c r="S6" s="51"/>
      <c r="T6" s="51"/>
      <c r="U6" s="51"/>
      <c r="V6" s="51"/>
      <c r="W6" s="51"/>
      <c r="X6" s="51"/>
      <c r="Y6" s="51"/>
      <c r="Z6" s="51"/>
      <c r="AA6" s="51"/>
      <c r="AB6" s="51"/>
    </row>
    <row r="7" spans="1:28" x14ac:dyDescent="0.25">
      <c r="B7" s="6"/>
      <c r="C7" s="6"/>
      <c r="D7" s="6"/>
      <c r="E7" s="6"/>
      <c r="F7" s="6"/>
      <c r="G7" s="6"/>
      <c r="H7" s="6"/>
      <c r="I7" s="6"/>
      <c r="J7" s="6"/>
      <c r="K7" s="6"/>
      <c r="L7" s="6"/>
      <c r="M7" s="50"/>
      <c r="N7" s="51"/>
      <c r="O7" s="51"/>
      <c r="P7" s="51"/>
      <c r="Q7" s="51"/>
      <c r="R7" s="51"/>
      <c r="S7" s="51"/>
      <c r="T7" s="51"/>
      <c r="U7" s="51"/>
      <c r="V7" s="51"/>
      <c r="W7" s="51"/>
      <c r="X7" s="51"/>
      <c r="Y7" s="51"/>
      <c r="Z7" s="51"/>
      <c r="AA7" s="51"/>
      <c r="AB7" s="51"/>
    </row>
    <row r="8" spans="1:28" ht="18.75" x14ac:dyDescent="0.25">
      <c r="A8" s="8" t="s">
        <v>401</v>
      </c>
      <c r="B8" s="6"/>
      <c r="C8" s="6"/>
      <c r="D8" s="6"/>
      <c r="E8" s="6"/>
      <c r="F8" s="6"/>
      <c r="G8" s="6"/>
      <c r="H8" s="6"/>
      <c r="I8" s="6"/>
      <c r="J8" s="6"/>
      <c r="K8" s="6"/>
      <c r="L8" s="6"/>
      <c r="M8" s="50"/>
      <c r="N8" s="51"/>
      <c r="O8" s="51"/>
      <c r="P8" s="51"/>
      <c r="Q8" s="51"/>
      <c r="R8" s="51"/>
      <c r="S8" s="51"/>
      <c r="T8" s="51"/>
      <c r="U8" s="51"/>
      <c r="V8" s="51"/>
      <c r="W8" s="51"/>
      <c r="X8" s="51"/>
      <c r="Y8" s="51"/>
      <c r="Z8" s="51"/>
      <c r="AA8" s="51"/>
      <c r="AB8" s="51"/>
    </row>
    <row r="9" spans="1:28" ht="18" x14ac:dyDescent="0.25">
      <c r="A9" s="8"/>
      <c r="B9" s="6"/>
      <c r="C9" s="6"/>
      <c r="D9" s="6"/>
      <c r="E9" s="6"/>
      <c r="F9" s="6"/>
      <c r="G9" s="6"/>
      <c r="H9" s="6"/>
      <c r="I9" s="6"/>
      <c r="J9" s="6"/>
      <c r="K9" s="6"/>
      <c r="L9" s="6"/>
      <c r="M9" s="51"/>
      <c r="N9" s="51"/>
      <c r="O9" s="51"/>
      <c r="P9" s="51"/>
      <c r="Q9" s="51"/>
      <c r="R9" s="51"/>
      <c r="S9" s="51"/>
      <c r="T9" s="51"/>
      <c r="U9" s="51"/>
      <c r="V9" s="51"/>
      <c r="W9" s="51"/>
      <c r="X9" s="51"/>
      <c r="Y9" s="51"/>
      <c r="Z9" s="51"/>
      <c r="AA9" s="51"/>
      <c r="AB9" s="51"/>
    </row>
    <row r="10" spans="1:28" ht="19.899999999999999" customHeight="1" thickBot="1" x14ac:dyDescent="0.3">
      <c r="A10" s="281" t="s">
        <v>2</v>
      </c>
      <c r="B10" s="281"/>
      <c r="C10" s="281"/>
      <c r="D10" s="281"/>
      <c r="E10" s="281"/>
      <c r="F10" s="281"/>
      <c r="G10" s="281"/>
      <c r="H10" s="281"/>
      <c r="I10" s="281"/>
      <c r="J10" s="281"/>
      <c r="K10" s="281"/>
      <c r="L10" s="281"/>
      <c r="M10" s="53"/>
      <c r="N10" s="53"/>
      <c r="O10" s="53"/>
      <c r="P10" s="51"/>
      <c r="Q10" s="51"/>
      <c r="R10" s="51"/>
      <c r="S10" s="51"/>
      <c r="T10" s="51"/>
      <c r="U10" s="51"/>
      <c r="V10" s="51"/>
      <c r="W10" s="51"/>
      <c r="X10" s="51"/>
      <c r="Y10" s="51"/>
      <c r="Z10" s="51"/>
      <c r="AA10" s="51"/>
      <c r="AB10" s="51"/>
    </row>
    <row r="11" spans="1:28" ht="43.9" customHeight="1" thickTop="1" thickBot="1" x14ac:dyDescent="0.3">
      <c r="A11" s="282" t="s">
        <v>3</v>
      </c>
      <c r="B11" s="282"/>
      <c r="C11" s="282"/>
      <c r="D11" s="282"/>
      <c r="E11" s="282"/>
      <c r="F11" s="282"/>
      <c r="G11" s="282"/>
      <c r="H11" s="282"/>
      <c r="I11" s="282"/>
      <c r="J11" s="282"/>
      <c r="K11" s="282"/>
      <c r="L11" s="282"/>
      <c r="M11" s="53"/>
      <c r="N11" s="53"/>
      <c r="O11" s="53"/>
      <c r="P11" s="51"/>
      <c r="Q11" s="51"/>
      <c r="R11" s="51"/>
      <c r="S11" s="51"/>
      <c r="T11" s="51"/>
      <c r="U11" s="51"/>
      <c r="V11" s="51"/>
      <c r="W11" s="51"/>
      <c r="X11" s="51"/>
      <c r="Y11" s="51"/>
      <c r="Z11" s="51"/>
      <c r="AA11" s="51"/>
      <c r="AB11" s="51"/>
    </row>
    <row r="12" spans="1:28" ht="32.25" customHeight="1" thickTop="1" x14ac:dyDescent="0.25">
      <c r="B12" s="6"/>
      <c r="C12" s="6"/>
      <c r="D12" s="6"/>
      <c r="E12" s="6"/>
      <c r="F12" s="6"/>
      <c r="G12" s="6"/>
      <c r="H12" s="6"/>
      <c r="I12" s="6"/>
      <c r="J12" s="6"/>
      <c r="K12" s="6"/>
      <c r="L12" s="6"/>
      <c r="M12" s="50"/>
      <c r="N12" s="51"/>
      <c r="O12" s="51"/>
      <c r="P12" s="51"/>
      <c r="Q12" s="51"/>
      <c r="R12" s="51"/>
      <c r="S12" s="51"/>
      <c r="T12" s="51"/>
      <c r="U12" s="51"/>
      <c r="V12" s="51"/>
      <c r="W12" s="51"/>
      <c r="X12" s="51"/>
      <c r="Y12" s="51"/>
      <c r="Z12" s="51"/>
      <c r="AA12" s="51"/>
      <c r="AB12" s="51"/>
    </row>
    <row r="13" spans="1:28" ht="18" thickBot="1" x14ac:dyDescent="0.35">
      <c r="A13" s="15" t="s">
        <v>4</v>
      </c>
      <c r="B13" s="16"/>
      <c r="C13" s="16"/>
      <c r="D13" s="16"/>
      <c r="E13" s="16"/>
      <c r="F13" s="16"/>
      <c r="G13" s="16"/>
      <c r="H13" s="16"/>
      <c r="I13" s="16"/>
      <c r="J13" s="16"/>
      <c r="K13" s="16"/>
      <c r="L13" s="16"/>
      <c r="M13" s="50"/>
      <c r="N13" s="51"/>
      <c r="O13" s="51"/>
      <c r="P13" s="51"/>
      <c r="Q13" s="51"/>
      <c r="R13" s="51"/>
      <c r="S13" s="51"/>
      <c r="T13" s="51"/>
      <c r="U13" s="51"/>
      <c r="V13" s="51"/>
      <c r="W13" s="51"/>
      <c r="X13" s="51"/>
      <c r="Y13" s="51"/>
      <c r="Z13" s="51"/>
      <c r="AA13" s="51"/>
      <c r="AB13" s="51"/>
    </row>
    <row r="14" spans="1:28" s="132" customFormat="1" ht="387.75" customHeight="1" thickTop="1" x14ac:dyDescent="0.25">
      <c r="A14" s="285" t="s">
        <v>408</v>
      </c>
      <c r="B14" s="286"/>
      <c r="C14" s="286"/>
      <c r="D14" s="286"/>
      <c r="E14" s="286"/>
      <c r="F14" s="286"/>
      <c r="G14" s="286"/>
      <c r="H14" s="286"/>
      <c r="I14" s="286"/>
      <c r="J14" s="286"/>
      <c r="K14" s="286"/>
      <c r="L14" s="286"/>
      <c r="M14" s="250"/>
      <c r="N14" s="251"/>
      <c r="O14" s="251"/>
      <c r="P14" s="252"/>
      <c r="Q14" s="252"/>
      <c r="R14" s="252"/>
      <c r="S14" s="252"/>
      <c r="T14" s="252"/>
      <c r="U14" s="252"/>
      <c r="V14" s="252"/>
      <c r="W14" s="252"/>
      <c r="X14" s="252"/>
      <c r="Y14" s="252"/>
      <c r="Z14" s="252"/>
      <c r="AA14" s="252"/>
      <c r="AB14" s="252"/>
    </row>
    <row r="15" spans="1:28" ht="18" thickBot="1" x14ac:dyDescent="0.35">
      <c r="A15" s="15" t="s">
        <v>5</v>
      </c>
      <c r="B15" s="16"/>
      <c r="C15" s="16"/>
      <c r="D15" s="16"/>
      <c r="E15" s="16"/>
      <c r="F15" s="16"/>
      <c r="G15" s="16"/>
      <c r="H15" s="16"/>
      <c r="I15" s="16"/>
      <c r="J15" s="16"/>
      <c r="K15" s="16"/>
      <c r="L15" s="16"/>
      <c r="M15" s="52"/>
      <c r="N15" s="53"/>
      <c r="O15" s="53"/>
      <c r="P15" s="51"/>
      <c r="Q15" s="51"/>
      <c r="R15" s="51"/>
      <c r="S15" s="51"/>
      <c r="T15" s="51"/>
      <c r="U15" s="51"/>
      <c r="V15" s="51"/>
      <c r="W15" s="51"/>
      <c r="X15" s="51"/>
      <c r="Y15" s="51"/>
      <c r="Z15" s="51"/>
      <c r="AA15" s="51"/>
      <c r="AB15" s="51"/>
    </row>
    <row r="16" spans="1:28" ht="103.5" customHeight="1" thickTop="1" x14ac:dyDescent="0.25">
      <c r="A16" s="283" t="s">
        <v>6</v>
      </c>
      <c r="B16" s="284"/>
      <c r="C16" s="284"/>
      <c r="D16" s="284"/>
      <c r="E16" s="284"/>
      <c r="F16" s="284"/>
      <c r="G16" s="284"/>
      <c r="H16" s="284"/>
      <c r="I16" s="284"/>
      <c r="J16" s="284"/>
      <c r="K16" s="284"/>
      <c r="L16" s="284"/>
      <c r="M16" s="52"/>
      <c r="N16" s="53"/>
      <c r="O16" s="53"/>
      <c r="P16" s="51"/>
      <c r="Q16" s="51"/>
      <c r="R16" s="51"/>
      <c r="S16" s="51"/>
      <c r="T16" s="51"/>
      <c r="U16" s="51"/>
      <c r="V16" s="51"/>
      <c r="W16" s="51"/>
      <c r="X16" s="51"/>
      <c r="Y16" s="51"/>
      <c r="Z16" s="51"/>
      <c r="AA16" s="51"/>
      <c r="AB16" s="51"/>
    </row>
    <row r="17" spans="1:28" ht="25.15" customHeight="1" thickBot="1" x14ac:dyDescent="0.35">
      <c r="A17" s="15" t="s">
        <v>7</v>
      </c>
      <c r="B17" s="16"/>
      <c r="C17" s="16"/>
      <c r="D17" s="16"/>
      <c r="E17" s="16"/>
      <c r="F17" s="16"/>
      <c r="G17" s="16"/>
      <c r="H17" s="16"/>
      <c r="I17" s="16"/>
      <c r="J17" s="16"/>
      <c r="K17" s="16"/>
      <c r="L17" s="16"/>
      <c r="M17" s="53"/>
      <c r="N17" s="53"/>
      <c r="O17" s="53"/>
      <c r="P17" s="51"/>
      <c r="Q17" s="51"/>
      <c r="R17" s="51"/>
      <c r="S17" s="51"/>
      <c r="T17" s="51"/>
      <c r="U17" s="51"/>
      <c r="V17" s="51"/>
      <c r="W17" s="51"/>
      <c r="X17" s="51"/>
      <c r="Y17" s="51"/>
      <c r="Z17" s="51"/>
      <c r="AA17" s="51"/>
      <c r="AB17" s="51"/>
    </row>
    <row r="18" spans="1:28" ht="64.150000000000006" customHeight="1" thickTop="1" x14ac:dyDescent="0.25">
      <c r="A18" s="283" t="s">
        <v>8</v>
      </c>
      <c r="B18" s="284"/>
      <c r="C18" s="284"/>
      <c r="D18" s="284"/>
      <c r="E18" s="284"/>
      <c r="F18" s="284"/>
      <c r="G18" s="284"/>
      <c r="H18" s="284"/>
      <c r="I18" s="284"/>
      <c r="J18" s="284"/>
      <c r="K18" s="284"/>
      <c r="L18" s="284"/>
      <c r="M18" s="53"/>
      <c r="N18" s="53"/>
      <c r="O18" s="53"/>
      <c r="P18" s="51"/>
      <c r="Q18" s="51"/>
      <c r="R18" s="51"/>
      <c r="S18" s="51"/>
      <c r="T18" s="51"/>
      <c r="U18" s="51"/>
      <c r="V18" s="51"/>
      <c r="W18" s="51"/>
      <c r="X18" s="51"/>
      <c r="Y18" s="51"/>
      <c r="Z18" s="51"/>
      <c r="AA18" s="51"/>
      <c r="AB18" s="51"/>
    </row>
    <row r="19" spans="1:28" ht="18" thickBot="1" x14ac:dyDescent="0.35">
      <c r="A19" s="15" t="s">
        <v>9</v>
      </c>
      <c r="B19" s="16"/>
      <c r="C19" s="16"/>
      <c r="D19" s="16"/>
      <c r="E19" s="16"/>
      <c r="F19" s="16"/>
      <c r="G19" s="16"/>
      <c r="H19" s="16"/>
      <c r="I19" s="16"/>
      <c r="J19" s="16"/>
      <c r="K19" s="16"/>
      <c r="L19" s="16"/>
      <c r="M19" s="53"/>
      <c r="N19" s="53"/>
      <c r="O19" s="53"/>
      <c r="P19" s="51"/>
      <c r="Q19" s="51"/>
      <c r="R19" s="51"/>
      <c r="S19" s="51"/>
      <c r="T19" s="51"/>
      <c r="U19" s="51"/>
      <c r="V19" s="51"/>
      <c r="W19" s="51"/>
      <c r="X19" s="51"/>
      <c r="Y19" s="51"/>
      <c r="Z19" s="51"/>
      <c r="AA19" s="51"/>
      <c r="AB19" s="51"/>
    </row>
    <row r="20" spans="1:28" ht="183" customHeight="1" thickTop="1" x14ac:dyDescent="0.25">
      <c r="A20" s="283" t="s">
        <v>10</v>
      </c>
      <c r="B20" s="283"/>
      <c r="C20" s="283"/>
      <c r="D20" s="283"/>
      <c r="E20" s="283"/>
      <c r="F20" s="283"/>
      <c r="G20" s="283"/>
      <c r="H20" s="283"/>
      <c r="I20" s="283"/>
      <c r="J20" s="283"/>
      <c r="K20" s="283"/>
      <c r="L20" s="283"/>
      <c r="M20" s="53"/>
      <c r="N20" s="53"/>
      <c r="O20" s="53"/>
      <c r="P20" s="51"/>
      <c r="Q20" s="51"/>
      <c r="R20" s="51"/>
      <c r="S20" s="51"/>
      <c r="T20" s="51"/>
      <c r="U20" s="51"/>
      <c r="V20" s="51"/>
      <c r="W20" s="51"/>
      <c r="X20" s="51"/>
      <c r="Y20" s="51"/>
      <c r="Z20" s="51"/>
      <c r="AA20" s="51"/>
      <c r="AB20" s="51"/>
    </row>
    <row r="21" spans="1:28" ht="18" customHeight="1" thickBot="1" x14ac:dyDescent="0.35">
      <c r="A21" s="15" t="s">
        <v>11</v>
      </c>
      <c r="B21" s="16"/>
      <c r="C21" s="16"/>
      <c r="D21" s="16"/>
      <c r="E21" s="16"/>
      <c r="F21" s="16"/>
      <c r="G21" s="16"/>
      <c r="H21" s="16"/>
      <c r="I21" s="16"/>
      <c r="J21" s="16"/>
      <c r="K21" s="16"/>
      <c r="L21" s="16"/>
      <c r="M21" s="53"/>
      <c r="N21" s="53"/>
      <c r="O21" s="53"/>
      <c r="P21" s="51"/>
      <c r="Q21" s="51"/>
      <c r="R21" s="51"/>
      <c r="S21" s="51"/>
      <c r="T21" s="51"/>
      <c r="U21" s="51"/>
      <c r="V21" s="51"/>
      <c r="W21" s="51"/>
      <c r="X21" s="51"/>
      <c r="Y21" s="51"/>
      <c r="Z21" s="51"/>
      <c r="AA21" s="51"/>
      <c r="AB21" s="51"/>
    </row>
    <row r="22" spans="1:28" ht="136.5" customHeight="1" thickTop="1" x14ac:dyDescent="0.25">
      <c r="A22" s="288" t="s">
        <v>409</v>
      </c>
      <c r="B22" s="284"/>
      <c r="C22" s="284"/>
      <c r="D22" s="284"/>
      <c r="E22" s="284"/>
      <c r="F22" s="284"/>
      <c r="G22" s="284"/>
      <c r="H22" s="284"/>
      <c r="I22" s="284"/>
      <c r="J22" s="284"/>
      <c r="K22" s="284"/>
      <c r="L22" s="284"/>
      <c r="M22" s="53"/>
      <c r="N22" s="53"/>
      <c r="O22" s="53"/>
      <c r="P22" s="51"/>
      <c r="Q22" s="51"/>
      <c r="R22" s="51"/>
      <c r="S22" s="51"/>
      <c r="T22" s="51"/>
      <c r="U22" s="51"/>
      <c r="V22" s="51"/>
      <c r="W22" s="51"/>
      <c r="X22" s="51"/>
      <c r="Y22" s="51"/>
      <c r="Z22" s="51"/>
      <c r="AA22" s="51"/>
      <c r="AB22" s="51"/>
    </row>
    <row r="23" spans="1:28" ht="18" thickBot="1" x14ac:dyDescent="0.35">
      <c r="A23" s="15" t="s">
        <v>12</v>
      </c>
      <c r="B23" s="16"/>
      <c r="C23" s="16"/>
      <c r="D23" s="16"/>
      <c r="E23" s="16"/>
      <c r="F23" s="16"/>
      <c r="G23" s="16"/>
      <c r="H23" s="16"/>
      <c r="I23" s="16"/>
      <c r="J23" s="16"/>
      <c r="K23" s="16"/>
      <c r="L23" s="16"/>
      <c r="M23" s="53"/>
      <c r="N23" s="51"/>
      <c r="O23" s="51"/>
      <c r="P23" s="51"/>
      <c r="Q23" s="51"/>
      <c r="R23" s="51"/>
      <c r="S23" s="51"/>
      <c r="T23" s="51"/>
      <c r="U23" s="51"/>
      <c r="V23" s="51"/>
      <c r="W23" s="51"/>
      <c r="X23" s="51"/>
      <c r="Y23" s="51"/>
      <c r="Z23" s="51"/>
      <c r="AA23" s="51"/>
      <c r="AB23" s="51"/>
    </row>
    <row r="24" spans="1:28" ht="66" customHeight="1" thickTop="1" x14ac:dyDescent="0.25">
      <c r="A24" s="287" t="s">
        <v>13</v>
      </c>
      <c r="B24" s="287"/>
      <c r="C24" s="287"/>
      <c r="D24" s="287"/>
      <c r="E24" s="287"/>
      <c r="F24" s="287"/>
      <c r="G24" s="287"/>
      <c r="H24" s="287"/>
      <c r="I24" s="287"/>
      <c r="J24" s="287"/>
      <c r="K24" s="287"/>
      <c r="L24" s="287"/>
      <c r="M24" s="51"/>
      <c r="N24" s="51"/>
      <c r="O24" s="51"/>
      <c r="P24" s="51"/>
      <c r="Q24" s="51"/>
      <c r="R24" s="51"/>
      <c r="S24" s="51"/>
      <c r="T24" s="51"/>
      <c r="U24" s="51"/>
      <c r="V24" s="51"/>
      <c r="W24" s="51"/>
      <c r="X24" s="51"/>
      <c r="Y24" s="51"/>
      <c r="Z24" s="51"/>
      <c r="AA24" s="51"/>
      <c r="AB24" s="51"/>
    </row>
    <row r="25" spans="1:28" ht="18" thickBot="1" x14ac:dyDescent="0.35">
      <c r="A25" s="15" t="s">
        <v>14</v>
      </c>
      <c r="B25" s="16"/>
      <c r="C25" s="16"/>
      <c r="D25" s="16"/>
      <c r="E25" s="16"/>
      <c r="F25" s="16"/>
      <c r="G25" s="16"/>
      <c r="H25" s="16"/>
      <c r="I25" s="16"/>
      <c r="J25" s="16"/>
      <c r="K25" s="16"/>
      <c r="L25" s="16"/>
      <c r="M25" s="53"/>
      <c r="N25" s="53"/>
      <c r="O25" s="53"/>
      <c r="P25" s="51"/>
      <c r="Q25" s="51"/>
      <c r="R25" s="51"/>
      <c r="S25" s="51"/>
      <c r="T25" s="51"/>
      <c r="U25" s="51"/>
      <c r="V25" s="51"/>
      <c r="W25" s="51"/>
      <c r="X25" s="51"/>
      <c r="Y25" s="51"/>
      <c r="Z25" s="51"/>
      <c r="AA25" s="51"/>
      <c r="AB25" s="51"/>
    </row>
    <row r="26" spans="1:28" ht="129.75" customHeight="1" thickTop="1" x14ac:dyDescent="0.25">
      <c r="A26" s="283" t="s">
        <v>402</v>
      </c>
      <c r="B26" s="284"/>
      <c r="C26" s="284"/>
      <c r="D26" s="284"/>
      <c r="E26" s="284"/>
      <c r="F26" s="284"/>
      <c r="G26" s="284"/>
      <c r="H26" s="284"/>
      <c r="I26" s="284"/>
      <c r="J26" s="284"/>
      <c r="K26" s="284"/>
      <c r="L26" s="284"/>
      <c r="M26" s="53"/>
      <c r="N26" s="53"/>
      <c r="O26" s="53"/>
      <c r="P26" s="51"/>
      <c r="Q26" s="51"/>
      <c r="R26" s="51"/>
      <c r="S26" s="51"/>
      <c r="T26" s="51"/>
      <c r="U26" s="51"/>
      <c r="V26" s="51"/>
      <c r="W26" s="51"/>
      <c r="X26" s="51"/>
      <c r="Y26" s="51"/>
      <c r="Z26" s="51"/>
      <c r="AA26" s="51"/>
      <c r="AB26" s="51"/>
    </row>
    <row r="27" spans="1:28" x14ac:dyDescent="0.25">
      <c r="A27" s="5"/>
      <c r="B27" s="2"/>
      <c r="C27" s="2"/>
      <c r="D27" s="2"/>
      <c r="E27" s="2"/>
      <c r="F27" s="2"/>
      <c r="G27" s="2"/>
      <c r="H27" s="2"/>
      <c r="I27" s="2"/>
      <c r="J27" s="2"/>
      <c r="K27" s="2"/>
      <c r="L27" s="2"/>
      <c r="M27" s="53"/>
      <c r="N27" s="53"/>
      <c r="O27" s="53"/>
      <c r="P27" s="51"/>
      <c r="Q27" s="51"/>
      <c r="R27" s="51"/>
      <c r="S27" s="51"/>
      <c r="T27" s="51"/>
      <c r="U27" s="51"/>
      <c r="V27" s="51"/>
      <c r="W27" s="51"/>
      <c r="X27" s="51"/>
      <c r="Y27" s="51"/>
      <c r="Z27" s="51"/>
      <c r="AA27" s="51"/>
      <c r="AB27" s="51"/>
    </row>
    <row r="28" spans="1:28" x14ac:dyDescent="0.25">
      <c r="A28" s="5"/>
      <c r="B28" s="2"/>
      <c r="C28" s="2"/>
      <c r="D28" s="2"/>
      <c r="E28" s="2"/>
      <c r="F28" s="2"/>
      <c r="G28" s="2"/>
      <c r="H28" s="2"/>
      <c r="I28" s="2"/>
      <c r="J28" s="2"/>
      <c r="K28" s="2"/>
      <c r="L28" s="2"/>
      <c r="M28" s="53"/>
      <c r="N28" s="53"/>
      <c r="O28" s="53"/>
      <c r="P28" s="51"/>
      <c r="Q28" s="51"/>
      <c r="R28" s="51"/>
      <c r="S28" s="51"/>
      <c r="T28" s="51"/>
      <c r="U28" s="51"/>
      <c r="V28" s="51"/>
      <c r="W28" s="51"/>
      <c r="X28" s="51"/>
      <c r="Y28" s="51"/>
      <c r="Z28" s="51"/>
      <c r="AA28" s="51"/>
      <c r="AB28" s="51"/>
    </row>
    <row r="29" spans="1:28" x14ac:dyDescent="0.25">
      <c r="A29" s="5"/>
      <c r="B29" s="2"/>
      <c r="C29" s="2"/>
      <c r="D29" s="2"/>
      <c r="E29" s="2"/>
      <c r="F29" s="2"/>
      <c r="G29" s="2"/>
      <c r="H29" s="2"/>
      <c r="I29" s="2"/>
      <c r="J29" s="2"/>
      <c r="K29" s="2"/>
      <c r="L29" s="2"/>
      <c r="M29" s="53"/>
      <c r="N29" s="53"/>
      <c r="O29" s="53"/>
      <c r="P29" s="51"/>
      <c r="Q29" s="51"/>
      <c r="R29" s="51"/>
      <c r="S29" s="51"/>
      <c r="T29" s="51"/>
      <c r="U29" s="51"/>
      <c r="V29" s="51"/>
      <c r="W29" s="51"/>
      <c r="X29" s="51"/>
      <c r="Y29" s="51"/>
      <c r="Z29" s="51"/>
      <c r="AA29" s="51"/>
      <c r="AB29" s="51"/>
    </row>
    <row r="30" spans="1:28" x14ac:dyDescent="0.25">
      <c r="A30" s="5"/>
      <c r="B30" s="2"/>
      <c r="C30" s="2"/>
      <c r="D30" s="2"/>
      <c r="E30" s="2"/>
      <c r="F30" s="2"/>
      <c r="G30" s="2"/>
      <c r="H30" s="2"/>
      <c r="I30" s="2"/>
      <c r="J30" s="2"/>
      <c r="K30" s="2"/>
      <c r="L30" s="2"/>
      <c r="M30" s="53"/>
      <c r="N30" s="53"/>
      <c r="O30" s="53"/>
      <c r="P30" s="51"/>
      <c r="Q30" s="51"/>
      <c r="R30" s="51"/>
      <c r="S30" s="51"/>
      <c r="T30" s="51"/>
      <c r="U30" s="51"/>
      <c r="V30" s="51"/>
      <c r="W30" s="51"/>
      <c r="X30" s="51"/>
      <c r="Y30" s="51"/>
      <c r="Z30" s="51"/>
      <c r="AA30" s="51"/>
      <c r="AB30" s="51"/>
    </row>
    <row r="31" spans="1:28" x14ac:dyDescent="0.25">
      <c r="A31" s="5"/>
      <c r="B31" s="2"/>
      <c r="C31" s="2"/>
      <c r="D31" s="2"/>
      <c r="E31" s="2"/>
      <c r="F31" s="2"/>
      <c r="G31" s="2"/>
      <c r="H31" s="2"/>
      <c r="I31" s="2"/>
      <c r="J31" s="2"/>
      <c r="K31" s="2"/>
      <c r="L31" s="2"/>
      <c r="M31" s="53"/>
      <c r="N31" s="53"/>
      <c r="O31" s="53"/>
      <c r="P31" s="51"/>
      <c r="Q31" s="51"/>
      <c r="R31" s="51"/>
      <c r="S31" s="51"/>
      <c r="T31" s="51"/>
      <c r="U31" s="51"/>
      <c r="V31" s="51"/>
      <c r="W31" s="51"/>
      <c r="X31" s="51"/>
      <c r="Y31" s="51"/>
      <c r="Z31" s="51"/>
      <c r="AA31" s="51"/>
      <c r="AB31" s="51"/>
    </row>
    <row r="32" spans="1:28" x14ac:dyDescent="0.25">
      <c r="M32" s="51"/>
      <c r="N32" s="51"/>
      <c r="O32" s="51"/>
      <c r="P32" s="51"/>
      <c r="Q32" s="51"/>
      <c r="R32" s="51"/>
      <c r="S32" s="51"/>
      <c r="T32" s="51"/>
      <c r="U32" s="51"/>
      <c r="V32" s="51"/>
      <c r="W32" s="51"/>
      <c r="X32" s="51"/>
      <c r="Y32" s="51"/>
      <c r="Z32" s="51"/>
      <c r="AA32" s="51"/>
      <c r="AB32" s="51"/>
    </row>
    <row r="33" spans="13:28" x14ac:dyDescent="0.25">
      <c r="M33" s="51"/>
      <c r="N33" s="51"/>
      <c r="O33" s="51"/>
      <c r="P33" s="51"/>
      <c r="Q33" s="51"/>
      <c r="R33" s="51"/>
      <c r="S33" s="51"/>
      <c r="T33" s="51"/>
      <c r="U33" s="51"/>
      <c r="V33" s="51"/>
      <c r="W33" s="51"/>
      <c r="X33" s="51"/>
      <c r="Y33" s="51"/>
      <c r="Z33" s="51"/>
      <c r="AA33" s="51"/>
      <c r="AB33" s="51"/>
    </row>
    <row r="34" spans="13:28" x14ac:dyDescent="0.25">
      <c r="M34" s="51"/>
      <c r="N34" s="51"/>
      <c r="O34" s="51"/>
      <c r="P34" s="51"/>
      <c r="Q34" s="51"/>
      <c r="R34" s="51"/>
      <c r="S34" s="51"/>
      <c r="T34" s="51"/>
      <c r="U34" s="51"/>
      <c r="V34" s="51"/>
      <c r="W34" s="51"/>
      <c r="X34" s="51"/>
      <c r="Y34" s="51"/>
      <c r="Z34" s="51"/>
      <c r="AA34" s="51"/>
      <c r="AB34" s="51"/>
    </row>
    <row r="35" spans="13:28" x14ac:dyDescent="0.25">
      <c r="M35" s="51"/>
      <c r="N35" s="51"/>
      <c r="O35" s="51"/>
      <c r="P35" s="51"/>
      <c r="Q35" s="51"/>
      <c r="R35" s="51"/>
      <c r="S35" s="51"/>
      <c r="T35" s="51"/>
      <c r="U35" s="51"/>
      <c r="V35" s="51"/>
      <c r="W35" s="51"/>
      <c r="X35" s="51"/>
      <c r="Y35" s="51"/>
      <c r="Z35" s="51"/>
      <c r="AA35" s="51"/>
      <c r="AB35" s="51"/>
    </row>
    <row r="36" spans="13:28" x14ac:dyDescent="0.25">
      <c r="M36" s="51"/>
      <c r="N36" s="51"/>
      <c r="O36" s="51"/>
      <c r="P36" s="51"/>
      <c r="Q36" s="51"/>
      <c r="R36" s="51"/>
      <c r="S36" s="51"/>
      <c r="T36" s="51"/>
      <c r="U36" s="51"/>
      <c r="V36" s="51"/>
      <c r="W36" s="51"/>
      <c r="X36" s="51"/>
      <c r="Y36" s="51"/>
      <c r="Z36" s="51"/>
      <c r="AA36" s="51"/>
      <c r="AB36" s="51"/>
    </row>
    <row r="37" spans="13:28" x14ac:dyDescent="0.25">
      <c r="M37" s="51"/>
      <c r="N37" s="51"/>
      <c r="O37" s="51"/>
      <c r="P37" s="51"/>
      <c r="Q37" s="51"/>
      <c r="R37" s="51"/>
      <c r="S37" s="51"/>
      <c r="T37" s="51"/>
      <c r="U37" s="51"/>
      <c r="V37" s="51"/>
      <c r="W37" s="51"/>
      <c r="X37" s="51"/>
      <c r="Y37" s="51"/>
      <c r="Z37" s="51"/>
      <c r="AA37" s="51"/>
      <c r="AB37" s="51"/>
    </row>
    <row r="38" spans="13:28" x14ac:dyDescent="0.25">
      <c r="M38" s="51"/>
      <c r="N38" s="51"/>
      <c r="O38" s="51"/>
      <c r="P38" s="51"/>
      <c r="Q38" s="51"/>
      <c r="R38" s="51"/>
      <c r="S38" s="51"/>
      <c r="T38" s="51"/>
      <c r="U38" s="51"/>
      <c r="V38" s="51"/>
      <c r="W38" s="51"/>
      <c r="X38" s="51"/>
      <c r="Y38" s="51"/>
      <c r="Z38" s="51"/>
      <c r="AA38" s="51"/>
      <c r="AB38" s="51"/>
    </row>
    <row r="39" spans="13:28" x14ac:dyDescent="0.25">
      <c r="M39" s="51"/>
      <c r="N39" s="51"/>
      <c r="O39" s="51"/>
      <c r="P39" s="51"/>
      <c r="Q39" s="51"/>
      <c r="R39" s="51"/>
      <c r="S39" s="51"/>
      <c r="T39" s="51"/>
      <c r="U39" s="51"/>
      <c r="V39" s="51"/>
      <c r="W39" s="51"/>
      <c r="X39" s="51"/>
      <c r="Y39" s="51"/>
      <c r="Z39" s="51"/>
      <c r="AA39" s="51"/>
      <c r="AB39" s="51"/>
    </row>
    <row r="40" spans="13:28" x14ac:dyDescent="0.25">
      <c r="M40" s="51"/>
      <c r="N40" s="51"/>
      <c r="O40" s="51"/>
      <c r="P40" s="51"/>
      <c r="Q40" s="51"/>
      <c r="R40" s="51"/>
      <c r="S40" s="51"/>
      <c r="T40" s="51"/>
      <c r="U40" s="51"/>
      <c r="V40" s="51"/>
      <c r="W40" s="51"/>
      <c r="X40" s="51"/>
      <c r="Y40" s="51"/>
      <c r="Z40" s="51"/>
      <c r="AA40" s="51"/>
      <c r="AB40" s="51"/>
    </row>
    <row r="41" spans="13:28" x14ac:dyDescent="0.25">
      <c r="M41" s="51"/>
      <c r="N41" s="51"/>
      <c r="O41" s="51"/>
      <c r="P41" s="51"/>
      <c r="Q41" s="51"/>
      <c r="R41" s="51"/>
      <c r="S41" s="51"/>
      <c r="T41" s="51"/>
      <c r="U41" s="51"/>
      <c r="V41" s="51"/>
      <c r="W41" s="51"/>
      <c r="X41" s="51"/>
      <c r="Y41" s="51"/>
      <c r="Z41" s="51"/>
      <c r="AA41" s="51"/>
      <c r="AB41" s="51"/>
    </row>
    <row r="42" spans="13:28" x14ac:dyDescent="0.25">
      <c r="M42" s="51"/>
      <c r="N42" s="51"/>
      <c r="O42" s="51"/>
      <c r="P42" s="51"/>
      <c r="Q42" s="51"/>
      <c r="R42" s="51"/>
      <c r="S42" s="51"/>
      <c r="T42" s="51"/>
      <c r="U42" s="51"/>
      <c r="V42" s="51"/>
      <c r="W42" s="51"/>
      <c r="X42" s="51"/>
      <c r="Y42" s="51"/>
      <c r="Z42" s="51"/>
      <c r="AA42" s="51"/>
      <c r="AB42" s="51"/>
    </row>
    <row r="43" spans="13:28" x14ac:dyDescent="0.25">
      <c r="M43" s="51"/>
      <c r="N43" s="51"/>
      <c r="O43" s="51"/>
      <c r="P43" s="51"/>
      <c r="Q43" s="51"/>
      <c r="R43" s="51"/>
      <c r="S43" s="51"/>
      <c r="T43" s="51"/>
      <c r="U43" s="51"/>
      <c r="V43" s="51"/>
      <c r="W43" s="51"/>
      <c r="X43" s="51"/>
      <c r="Y43" s="51"/>
      <c r="Z43" s="51"/>
      <c r="AA43" s="51"/>
      <c r="AB43" s="51"/>
    </row>
    <row r="44" spans="13:28" x14ac:dyDescent="0.25">
      <c r="M44" s="51"/>
      <c r="N44" s="51"/>
      <c r="O44" s="51"/>
      <c r="P44" s="51"/>
      <c r="Q44" s="51"/>
      <c r="R44" s="51"/>
      <c r="S44" s="51"/>
      <c r="T44" s="51"/>
      <c r="U44" s="51"/>
      <c r="V44" s="51"/>
      <c r="W44" s="51"/>
      <c r="X44" s="51"/>
      <c r="Y44" s="51"/>
      <c r="Z44" s="51"/>
      <c r="AA44" s="51"/>
      <c r="AB44" s="51"/>
    </row>
    <row r="45" spans="13:28" x14ac:dyDescent="0.25">
      <c r="M45" s="51"/>
      <c r="N45" s="51"/>
      <c r="O45" s="51"/>
      <c r="P45" s="51"/>
      <c r="Q45" s="51"/>
      <c r="R45" s="51"/>
      <c r="S45" s="51"/>
      <c r="T45" s="51"/>
      <c r="U45" s="51"/>
      <c r="V45" s="51"/>
      <c r="W45" s="51"/>
      <c r="X45" s="51"/>
      <c r="Y45" s="51"/>
      <c r="Z45" s="51"/>
      <c r="AA45" s="51"/>
      <c r="AB45" s="51"/>
    </row>
    <row r="46" spans="13:28" x14ac:dyDescent="0.25">
      <c r="M46" s="51"/>
      <c r="N46" s="51"/>
      <c r="O46" s="51"/>
      <c r="P46" s="51"/>
      <c r="Q46" s="51"/>
      <c r="R46" s="51"/>
      <c r="S46" s="51"/>
      <c r="T46" s="51"/>
      <c r="U46" s="51"/>
      <c r="V46" s="51"/>
      <c r="W46" s="51"/>
      <c r="X46" s="51"/>
      <c r="Y46" s="51"/>
      <c r="Z46" s="51"/>
      <c r="AA46" s="51"/>
      <c r="AB46" s="51"/>
    </row>
    <row r="47" spans="13:28" x14ac:dyDescent="0.25">
      <c r="M47" s="51"/>
      <c r="N47" s="51"/>
      <c r="O47" s="51"/>
      <c r="P47" s="51"/>
      <c r="Q47" s="51"/>
      <c r="R47" s="51"/>
      <c r="S47" s="51"/>
      <c r="T47" s="51"/>
      <c r="U47" s="51"/>
      <c r="V47" s="51"/>
      <c r="W47" s="51"/>
      <c r="X47" s="51"/>
      <c r="Y47" s="51"/>
      <c r="Z47" s="51"/>
      <c r="AA47" s="51"/>
      <c r="AB47" s="51"/>
    </row>
    <row r="48" spans="13:28" x14ac:dyDescent="0.25">
      <c r="M48" s="51"/>
      <c r="N48" s="51"/>
      <c r="O48" s="51"/>
      <c r="P48" s="51"/>
      <c r="Q48" s="51"/>
      <c r="R48" s="51"/>
      <c r="S48" s="51"/>
      <c r="T48" s="51"/>
      <c r="U48" s="51"/>
      <c r="V48" s="51"/>
      <c r="W48" s="51"/>
      <c r="X48" s="51"/>
      <c r="Y48" s="51"/>
      <c r="Z48" s="51"/>
      <c r="AA48" s="51"/>
      <c r="AB48" s="51"/>
    </row>
    <row r="49" spans="13:28" x14ac:dyDescent="0.25">
      <c r="M49" s="51"/>
      <c r="N49" s="51"/>
      <c r="O49" s="51"/>
      <c r="P49" s="51"/>
      <c r="Q49" s="51"/>
      <c r="R49" s="51"/>
      <c r="S49" s="51"/>
      <c r="T49" s="51"/>
      <c r="U49" s="51"/>
      <c r="V49" s="51"/>
      <c r="W49" s="51"/>
      <c r="X49" s="51"/>
      <c r="Y49" s="51"/>
      <c r="Z49" s="51"/>
      <c r="AA49" s="51"/>
      <c r="AB49" s="51"/>
    </row>
    <row r="50" spans="13:28" x14ac:dyDescent="0.25">
      <c r="M50" s="51"/>
      <c r="N50" s="51"/>
      <c r="O50" s="51"/>
      <c r="P50" s="51"/>
      <c r="Q50" s="51"/>
      <c r="R50" s="51"/>
      <c r="S50" s="51"/>
      <c r="T50" s="51"/>
      <c r="U50" s="51"/>
      <c r="V50" s="51"/>
      <c r="W50" s="51"/>
      <c r="X50" s="51"/>
      <c r="Y50" s="51"/>
      <c r="Z50" s="51"/>
      <c r="AA50" s="51"/>
      <c r="AB50" s="51"/>
    </row>
    <row r="51" spans="13:28" x14ac:dyDescent="0.25">
      <c r="M51" s="51"/>
      <c r="N51" s="51"/>
      <c r="O51" s="51"/>
      <c r="P51" s="51"/>
      <c r="Q51" s="51"/>
      <c r="R51" s="51"/>
      <c r="S51" s="51"/>
      <c r="T51" s="51"/>
      <c r="U51" s="51"/>
      <c r="V51" s="51"/>
      <c r="W51" s="51"/>
      <c r="X51" s="51"/>
      <c r="Y51" s="51"/>
      <c r="Z51" s="51"/>
      <c r="AA51" s="51"/>
      <c r="AB51" s="51"/>
    </row>
  </sheetData>
  <sheetProtection algorithmName="SHA-512" hashValue="U8OgS5uESgV5JT69K2l8jVZgYNWba2RTRF1pFangbewuvB3wstyaxJambCtcG1qE631WxsavU4jNLB4I1e0seg==" saltValue="+NXZJqcKV9hbnEOlZFwXeg==" spinCount="100000" sheet="1" selectLockedCells="1"/>
  <mergeCells count="9">
    <mergeCell ref="A10:L10"/>
    <mergeCell ref="A11:L11"/>
    <mergeCell ref="A26:L26"/>
    <mergeCell ref="A14:L14"/>
    <mergeCell ref="A16:L16"/>
    <mergeCell ref="A20:L20"/>
    <mergeCell ref="A24:L24"/>
    <mergeCell ref="A22:L22"/>
    <mergeCell ref="A18:L18"/>
  </mergeCells>
  <pageMargins left="0.70866141732283472" right="0.70866141732283472" top="0.74803149606299213" bottom="0.74803149606299213" header="0.31496062992125984" footer="0.31496062992125984"/>
  <pageSetup paperSize="9" scale="72" orientation="portrait" r:id="rId1"/>
  <headerFooter>
    <oddHeader>&amp;CUPM Pulp Supplier Questionnaire</oddHeader>
    <oddFooter xml:space="preserve">&amp;L&amp;D &amp;P(&amp;N)&amp;CCONFIDENTIAL&amp;R&amp;A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2:N36"/>
  <sheetViews>
    <sheetView workbookViewId="0">
      <selection activeCell="B30" sqref="B30"/>
    </sheetView>
  </sheetViews>
  <sheetFormatPr defaultRowHeight="15" x14ac:dyDescent="0.25"/>
  <cols>
    <col min="1" max="1" width="11.140625" bestFit="1" customWidth="1"/>
    <col min="2" max="2" width="80.28515625" bestFit="1" customWidth="1"/>
    <col min="4" max="4" width="11.85546875" customWidth="1"/>
  </cols>
  <sheetData>
    <row r="2" spans="1:5" ht="18" thickBot="1" x14ac:dyDescent="0.35">
      <c r="B2" s="119" t="s">
        <v>15</v>
      </c>
      <c r="D2" s="148"/>
      <c r="E2" t="s">
        <v>16</v>
      </c>
    </row>
    <row r="3" spans="1:5" ht="15.75" thickTop="1" x14ac:dyDescent="0.25">
      <c r="D3" s="147"/>
      <c r="E3" t="s">
        <v>17</v>
      </c>
    </row>
    <row r="5" spans="1:5" ht="17.25" x14ac:dyDescent="0.3">
      <c r="A5" s="133" t="s">
        <v>18</v>
      </c>
      <c r="B5" s="134" t="s">
        <v>19</v>
      </c>
    </row>
    <row r="6" spans="1:5" ht="17.25" x14ac:dyDescent="0.3">
      <c r="A6" s="133" t="s">
        <v>20</v>
      </c>
      <c r="B6" s="135" t="s">
        <v>21</v>
      </c>
    </row>
    <row r="7" spans="1:5" ht="17.25" x14ac:dyDescent="0.3">
      <c r="A7" s="133" t="s">
        <v>22</v>
      </c>
      <c r="B7" s="135" t="s">
        <v>23</v>
      </c>
    </row>
    <row r="8" spans="1:5" ht="17.25" x14ac:dyDescent="0.3">
      <c r="A8" s="133" t="s">
        <v>24</v>
      </c>
      <c r="B8" s="135" t="s">
        <v>25</v>
      </c>
    </row>
    <row r="10" spans="1:5" ht="17.25" x14ac:dyDescent="0.3">
      <c r="A10" s="133" t="s">
        <v>26</v>
      </c>
      <c r="B10" s="134" t="s">
        <v>27</v>
      </c>
    </row>
    <row r="11" spans="1:5" ht="17.25" x14ac:dyDescent="0.3">
      <c r="A11" s="136" t="s">
        <v>28</v>
      </c>
      <c r="B11" s="134" t="s">
        <v>29</v>
      </c>
    </row>
    <row r="12" spans="1:5" ht="17.25" x14ac:dyDescent="0.3">
      <c r="A12" s="136" t="s">
        <v>30</v>
      </c>
      <c r="B12" s="134" t="s">
        <v>31</v>
      </c>
    </row>
    <row r="13" spans="1:5" ht="17.25" x14ac:dyDescent="0.3">
      <c r="A13" s="136" t="s">
        <v>32</v>
      </c>
      <c r="B13" s="134" t="s">
        <v>33</v>
      </c>
    </row>
    <row r="14" spans="1:5" ht="17.25" x14ac:dyDescent="0.3">
      <c r="A14" s="136" t="s">
        <v>34</v>
      </c>
      <c r="B14" s="134" t="s">
        <v>35</v>
      </c>
    </row>
    <row r="15" spans="1:5" ht="17.25" x14ac:dyDescent="0.3">
      <c r="A15" s="136" t="s">
        <v>36</v>
      </c>
      <c r="B15" s="134" t="s">
        <v>37</v>
      </c>
    </row>
    <row r="16" spans="1:5" ht="17.25" x14ac:dyDescent="0.3">
      <c r="A16" s="136" t="s">
        <v>38</v>
      </c>
      <c r="B16" s="134" t="s">
        <v>39</v>
      </c>
    </row>
    <row r="17" spans="1:2" ht="17.25" x14ac:dyDescent="0.3">
      <c r="A17" s="136" t="s">
        <v>40</v>
      </c>
      <c r="B17" s="134" t="s">
        <v>41</v>
      </c>
    </row>
    <row r="18" spans="1:2" ht="17.25" x14ac:dyDescent="0.3">
      <c r="A18" s="136" t="s">
        <v>42</v>
      </c>
      <c r="B18" s="134" t="s">
        <v>25</v>
      </c>
    </row>
    <row r="21" spans="1:2" ht="17.25" x14ac:dyDescent="0.25">
      <c r="A21" s="137" t="s">
        <v>43</v>
      </c>
      <c r="B21" s="163" t="s">
        <v>44</v>
      </c>
    </row>
    <row r="22" spans="1:2" ht="17.25" x14ac:dyDescent="0.3">
      <c r="A22" s="136" t="s">
        <v>45</v>
      </c>
      <c r="B22" s="135" t="s">
        <v>25</v>
      </c>
    </row>
    <row r="24" spans="1:2" ht="17.25" x14ac:dyDescent="0.3">
      <c r="A24" s="137" t="s">
        <v>46</v>
      </c>
      <c r="B24" s="135" t="s">
        <v>47</v>
      </c>
    </row>
    <row r="25" spans="1:2" ht="17.25" x14ac:dyDescent="0.3">
      <c r="A25" s="137" t="s">
        <v>48</v>
      </c>
      <c r="B25" s="135" t="s">
        <v>49</v>
      </c>
    </row>
    <row r="26" spans="1:2" ht="17.25" x14ac:dyDescent="0.3">
      <c r="A26" s="136" t="s">
        <v>50</v>
      </c>
      <c r="B26" s="134" t="s">
        <v>25</v>
      </c>
    </row>
    <row r="28" spans="1:2" ht="17.25" x14ac:dyDescent="0.3">
      <c r="A28" s="137" t="s">
        <v>51</v>
      </c>
      <c r="B28" s="135" t="s">
        <v>386</v>
      </c>
    </row>
    <row r="29" spans="1:2" ht="17.25" x14ac:dyDescent="0.3">
      <c r="A29" s="137" t="s">
        <v>53</v>
      </c>
      <c r="B29" s="135" t="s">
        <v>52</v>
      </c>
    </row>
    <row r="30" spans="1:2" ht="17.25" x14ac:dyDescent="0.3">
      <c r="A30" s="137" t="s">
        <v>387</v>
      </c>
      <c r="B30" s="135" t="s">
        <v>388</v>
      </c>
    </row>
    <row r="31" spans="1:2" ht="17.25" x14ac:dyDescent="0.3">
      <c r="A31" s="137" t="s">
        <v>398</v>
      </c>
      <c r="B31" s="135" t="s">
        <v>25</v>
      </c>
    </row>
    <row r="33" spans="1:14" ht="17.25" x14ac:dyDescent="0.3">
      <c r="A33" s="136" t="s">
        <v>54</v>
      </c>
      <c r="B33" s="135" t="s">
        <v>55</v>
      </c>
      <c r="N33" s="132"/>
    </row>
    <row r="34" spans="1:14" ht="38.450000000000003" customHeight="1" x14ac:dyDescent="0.3">
      <c r="A34" s="136"/>
      <c r="B34" s="179" t="s">
        <v>56</v>
      </c>
      <c r="N34" s="132"/>
    </row>
    <row r="35" spans="1:14" x14ac:dyDescent="0.25">
      <c r="B35" s="138" t="s">
        <v>57</v>
      </c>
    </row>
    <row r="36" spans="1:14" x14ac:dyDescent="0.25">
      <c r="B36" s="138" t="s">
        <v>58</v>
      </c>
    </row>
  </sheetData>
  <sheetProtection algorithmName="SHA-512" hashValue="lcFvnGtfiiRKdmBpnVEPDIW0pB+EwlO4T2D6Fa4kQUIxjSQz/ABaR7H8C56P/XSCULfkvGaJ7ExFEQRBB4hFBQ==" saltValue="PUyg0skqgkOXzcSxiEMgQw==" spinCount="100000" sheet="1" objects="1" scenarios="1"/>
  <dataConsolidate/>
  <pageMargins left="0.7" right="0.7" top="0.75" bottom="0.75" header="0.3" footer="0.3"/>
  <pageSetup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67" id="{02FE1697-F62A-4008-8B07-828EF2291671}">
            <xm:f>AND('1. Mill info &amp; Contact data'!AA14=FALSE)</xm:f>
            <x14:dxf>
              <fill>
                <patternFill>
                  <bgColor rgb="FFFF0000"/>
                </patternFill>
              </fill>
            </x14:dxf>
          </x14:cfRule>
          <x14:cfRule type="expression" priority="70" id="{CE441275-9D56-4810-8A11-0B44A01C20B2}">
            <xm:f>AND('1. Mill info &amp; Contact data'!AA14=TRUE)</xm:f>
            <x14:dxf>
              <fill>
                <patternFill>
                  <bgColor rgb="FF92D050"/>
                </patternFill>
              </fill>
            </x14:dxf>
          </x14:cfRule>
          <xm:sqref>B5</xm:sqref>
        </x14:conditionalFormatting>
        <x14:conditionalFormatting xmlns:xm="http://schemas.microsoft.com/office/excel/2006/main">
          <x14:cfRule type="expression" priority="66" id="{126DFD75-79BB-4B97-A6F0-7D566490002E}">
            <xm:f>AND('1. Mill info &amp; Contact data'!AA44=FALSE)</xm:f>
            <x14:dxf>
              <fill>
                <patternFill>
                  <bgColor rgb="FFFF0000"/>
                </patternFill>
              </fill>
            </x14:dxf>
          </x14:cfRule>
          <x14:cfRule type="expression" priority="69" id="{5DA98136-23D2-4BD2-9B35-3F4DAFBBC284}">
            <xm:f>AND('1. Mill info &amp; Contact data'!AA44=TRUE)</xm:f>
            <x14:dxf>
              <fill>
                <patternFill>
                  <bgColor rgb="FF92D050"/>
                </patternFill>
              </fill>
            </x14:dxf>
          </x14:cfRule>
          <xm:sqref>B6</xm:sqref>
        </x14:conditionalFormatting>
        <x14:conditionalFormatting xmlns:xm="http://schemas.microsoft.com/office/excel/2006/main">
          <x14:cfRule type="expression" priority="65" id="{FAFF3D2A-0A4B-419A-AB3F-E64885364155}">
            <xm:f>AND('1. Mill info &amp; Contact data'!AA62=FALSE)</xm:f>
            <x14:dxf>
              <fill>
                <patternFill>
                  <bgColor rgb="FFFF0000"/>
                </patternFill>
              </fill>
            </x14:dxf>
          </x14:cfRule>
          <x14:cfRule type="expression" priority="68" id="{E48A33D6-F152-4691-B063-AFAE591ECB1B}">
            <xm:f>AND('1. Mill info &amp; Contact data'!AA62=TRUE)</xm:f>
            <x14:dxf>
              <fill>
                <patternFill>
                  <bgColor rgb="FF92D050"/>
                </patternFill>
              </fill>
            </x14:dxf>
          </x14:cfRule>
          <xm:sqref>B7</xm:sqref>
        </x14:conditionalFormatting>
        <x14:conditionalFormatting xmlns:xm="http://schemas.microsoft.com/office/excel/2006/main">
          <x14:cfRule type="expression" priority="63" id="{8C9D76E2-00DA-41E8-882C-8F2D7D0974A1}">
            <xm:f>AND('2. Environmental performance'!O20=FALSE)</xm:f>
            <x14:dxf>
              <fill>
                <patternFill>
                  <bgColor rgb="FFFF0000"/>
                </patternFill>
              </fill>
            </x14:dxf>
          </x14:cfRule>
          <x14:cfRule type="expression" priority="64" id="{2C0D2D41-4B18-4F1C-B9FC-B953D5A0C7F9}">
            <xm:f>AND('2. Environmental performance'!O20=TRUE)</xm:f>
            <x14:dxf>
              <fill>
                <patternFill>
                  <bgColor rgb="FF92D050"/>
                </patternFill>
              </fill>
            </x14:dxf>
          </x14:cfRule>
          <xm:sqref>B11</xm:sqref>
        </x14:conditionalFormatting>
        <x14:conditionalFormatting xmlns:xm="http://schemas.microsoft.com/office/excel/2006/main">
          <x14:cfRule type="expression" priority="61" id="{140F1B97-F86B-40E2-952E-7DEC11557736}">
            <xm:f>AND('2. Environmental performance'!O36=FALSE)</xm:f>
            <x14:dxf>
              <fill>
                <patternFill>
                  <bgColor rgb="FFFF0000"/>
                </patternFill>
              </fill>
            </x14:dxf>
          </x14:cfRule>
          <x14:cfRule type="expression" priority="62" id="{F5A520C5-B32E-40F7-9B8B-DD9F8415FFEB}">
            <xm:f>AND('2. Environmental performance'!O36=TRUE)</xm:f>
            <x14:dxf>
              <fill>
                <patternFill>
                  <bgColor rgb="FF92D050"/>
                </patternFill>
              </fill>
            </x14:dxf>
          </x14:cfRule>
          <xm:sqref>B12</xm:sqref>
        </x14:conditionalFormatting>
        <x14:conditionalFormatting xmlns:xm="http://schemas.microsoft.com/office/excel/2006/main">
          <x14:cfRule type="expression" priority="59" id="{59EF08D7-11D0-4494-AB57-67B791DCE088}">
            <xm:f>AND('2. Environmental performance'!O69=FALSE)</xm:f>
            <x14:dxf>
              <fill>
                <patternFill>
                  <bgColor rgb="FFFF0000"/>
                </patternFill>
              </fill>
            </x14:dxf>
          </x14:cfRule>
          <x14:cfRule type="expression" priority="60" id="{05CD5C6F-7D1B-47FF-B659-5E1A5DC1122F}">
            <xm:f>AND('2. Environmental performance'!O69=TRUE)</xm:f>
            <x14:dxf>
              <fill>
                <patternFill>
                  <bgColor rgb="FF92D050"/>
                </patternFill>
              </fill>
            </x14:dxf>
          </x14:cfRule>
          <xm:sqref>B13</xm:sqref>
        </x14:conditionalFormatting>
        <x14:conditionalFormatting xmlns:xm="http://schemas.microsoft.com/office/excel/2006/main">
          <x14:cfRule type="expression" priority="57" id="{3B2D9CDE-166B-47F8-92AD-1EC7F5E7D1EC}">
            <xm:f>AND('2. Environmental performance'!O107=FALSE)</xm:f>
            <x14:dxf>
              <fill>
                <patternFill>
                  <bgColor rgb="FFFF0000"/>
                </patternFill>
              </fill>
            </x14:dxf>
          </x14:cfRule>
          <x14:cfRule type="expression" priority="58" id="{90C84031-3AAA-48AF-AB3B-F63E680AA781}">
            <xm:f>AND('2. Environmental performance'!O107=TRUE)</xm:f>
            <x14:dxf>
              <fill>
                <patternFill>
                  <bgColor rgb="FF92D050"/>
                </patternFill>
              </fill>
            </x14:dxf>
          </x14:cfRule>
          <xm:sqref>B14</xm:sqref>
        </x14:conditionalFormatting>
        <x14:conditionalFormatting xmlns:xm="http://schemas.microsoft.com/office/excel/2006/main">
          <x14:cfRule type="expression" priority="55" id="{61C0BD93-119E-4BEC-8EA8-2E2C1578106B}">
            <xm:f>AND('2. Environmental performance'!O153=FALSE)</xm:f>
            <x14:dxf>
              <fill>
                <patternFill>
                  <bgColor rgb="FFFF0000"/>
                </patternFill>
              </fill>
            </x14:dxf>
          </x14:cfRule>
          <x14:cfRule type="expression" priority="56" id="{C605526D-38A0-4265-8C25-014A9A69D20A}">
            <xm:f>AND('2. Environmental performance'!O153=TRUE)</xm:f>
            <x14:dxf>
              <fill>
                <patternFill>
                  <bgColor rgb="FF92D050"/>
                </patternFill>
              </fill>
            </x14:dxf>
          </x14:cfRule>
          <xm:sqref>B15</xm:sqref>
        </x14:conditionalFormatting>
        <x14:conditionalFormatting xmlns:xm="http://schemas.microsoft.com/office/excel/2006/main">
          <x14:cfRule type="expression" priority="51" id="{0BDEBD1B-BF02-4418-85CB-64A50340ADEA}">
            <xm:f>AND('3. Wood sourcing practices'!N14=FALSE)</xm:f>
            <x14:dxf>
              <fill>
                <patternFill>
                  <bgColor rgb="FFFF0000"/>
                </patternFill>
              </fill>
            </x14:dxf>
          </x14:cfRule>
          <x14:cfRule type="expression" priority="52" id="{3FCDFD0E-5EB9-4EF5-BEA5-A3881DD1A596}">
            <xm:f>AND('3. Wood sourcing practices'!N14=TRUE)</xm:f>
            <x14:dxf>
              <fill>
                <patternFill>
                  <bgColor rgb="FF92D050"/>
                </patternFill>
              </fill>
            </x14:dxf>
          </x14:cfRule>
          <xm:sqref>B21</xm:sqref>
        </x14:conditionalFormatting>
        <x14:conditionalFormatting xmlns:xm="http://schemas.microsoft.com/office/excel/2006/main">
          <x14:cfRule type="expression" priority="49" id="{9CC3AA1A-DF2E-46E7-9A19-E0D1BB5B68F7}">
            <xm:f>AND('4. Transportation'!Q14=FALSE)</xm:f>
            <x14:dxf>
              <fill>
                <patternFill>
                  <bgColor rgb="FFFF0000"/>
                </patternFill>
              </fill>
            </x14:dxf>
          </x14:cfRule>
          <x14:cfRule type="expression" priority="50" id="{A75D8072-0667-40AE-8FF8-833AC3347ACC}">
            <xm:f>AND('4. Transportation'!Q14=TRUE)</xm:f>
            <x14:dxf>
              <fill>
                <patternFill>
                  <bgColor rgb="FF92D050"/>
                </patternFill>
              </fill>
            </x14:dxf>
          </x14:cfRule>
          <xm:sqref>B24</xm:sqref>
        </x14:conditionalFormatting>
        <x14:conditionalFormatting xmlns:xm="http://schemas.microsoft.com/office/excel/2006/main">
          <x14:cfRule type="expression" priority="47" id="{56F8CA9E-1E14-4DF8-81C3-92415E52ACF0}">
            <xm:f>AND('4. Transportation'!Q30=FALSE)</xm:f>
            <x14:dxf>
              <fill>
                <patternFill>
                  <bgColor rgb="FFFF0000"/>
                </patternFill>
              </fill>
            </x14:dxf>
          </x14:cfRule>
          <x14:cfRule type="expression" priority="48" id="{1817D9EB-1901-43B4-A024-4D105B802AED}">
            <xm:f>AND('4. Transportation'!Q30=TRUE)</xm:f>
            <x14:dxf>
              <fill>
                <patternFill>
                  <bgColor rgb="FF92D050"/>
                </patternFill>
              </fill>
            </x14:dxf>
          </x14:cfRule>
          <xm:sqref>B25</xm:sqref>
        </x14:conditionalFormatting>
        <x14:conditionalFormatting xmlns:xm="http://schemas.microsoft.com/office/excel/2006/main">
          <x14:cfRule type="expression" priority="21" id="{2C4A4F59-AEC1-4837-B743-E7AA3DA3E445}">
            <xm:f>AND('6. Regulatory Compliance'!$AA$19=FALSE)</xm:f>
            <x14:dxf>
              <fill>
                <patternFill>
                  <bgColor theme="5" tint="0.39994506668294322"/>
                </patternFill>
              </fill>
            </x14:dxf>
          </x14:cfRule>
          <x14:cfRule type="expression" priority="22" id="{F2FE3E76-8DE0-4D96-B762-62E4FF91A5ED}">
            <xm:f>AND('6. Regulatory Compliance'!$AA$19=TRUE)</xm:f>
            <x14:dxf>
              <fill>
                <patternFill>
                  <bgColor rgb="FF92D050"/>
                </patternFill>
              </fill>
            </x14:dxf>
          </x14:cfRule>
          <xm:sqref>B35</xm:sqref>
        </x14:conditionalFormatting>
        <x14:conditionalFormatting xmlns:xm="http://schemas.microsoft.com/office/excel/2006/main">
          <x14:cfRule type="expression" priority="19" id="{04AA4F4F-43FC-43B9-A370-94E7E3619B27}">
            <xm:f>AND('6. Regulatory Compliance'!$AA$32=FALSE)</xm:f>
            <x14:dxf>
              <fill>
                <patternFill>
                  <bgColor theme="5" tint="0.39994506668294322"/>
                </patternFill>
              </fill>
            </x14:dxf>
          </x14:cfRule>
          <x14:cfRule type="expression" priority="20" id="{CB19F242-1DBA-44CE-BACB-163622F90B14}">
            <xm:f>AND('6. Regulatory Compliance'!$AA$32=TRUE)</xm:f>
            <x14:dxf>
              <fill>
                <patternFill>
                  <bgColor rgb="FF92D050"/>
                </patternFill>
              </fill>
            </x14:dxf>
          </x14:cfRule>
          <xm:sqref>B36</xm:sqref>
        </x14:conditionalFormatting>
        <x14:conditionalFormatting xmlns:xm="http://schemas.microsoft.com/office/excel/2006/main">
          <x14:cfRule type="expression" priority="9" id="{DB482DE8-C9E3-4460-BF90-99260FDF6F81}">
            <xm:f>AND('2. Environmental performance'!O14=FALSE)</xm:f>
            <x14:dxf>
              <fill>
                <patternFill>
                  <bgColor rgb="FFFF0000"/>
                </patternFill>
              </fill>
            </x14:dxf>
          </x14:cfRule>
          <x14:cfRule type="expression" priority="10" id="{50663826-F906-4E90-887E-1457E9DF841D}">
            <xm:f>AND('2. Environmental performance'!O14=TRUE)</xm:f>
            <x14:dxf>
              <fill>
                <patternFill>
                  <bgColor rgb="FF92D050"/>
                </patternFill>
              </fill>
            </x14:dxf>
          </x14:cfRule>
          <xm:sqref>B10</xm:sqref>
        </x14:conditionalFormatting>
        <x14:conditionalFormatting xmlns:xm="http://schemas.microsoft.com/office/excel/2006/main">
          <x14:cfRule type="expression" priority="17" id="{E6F5E5CE-2BAC-497F-8D0E-B00187B31BE6}">
            <xm:f>AND('2. Environmental performance'!O162=FALSE)</xm:f>
            <x14:dxf>
              <fill>
                <patternFill>
                  <bgColor rgb="FFFF0000"/>
                </patternFill>
              </fill>
            </x14:dxf>
          </x14:cfRule>
          <x14:cfRule type="expression" priority="18" id="{30639619-5F10-4787-91A6-B4D687BF0E27}">
            <xm:f>AND('2. Environmental performance'!O162=TRUE)</xm:f>
            <x14:dxf>
              <fill>
                <patternFill>
                  <bgColor rgb="FF92D050"/>
                </patternFill>
              </fill>
            </x14:dxf>
          </x14:cfRule>
          <xm:sqref>B16</xm:sqref>
        </x14:conditionalFormatting>
        <x14:conditionalFormatting xmlns:xm="http://schemas.microsoft.com/office/excel/2006/main">
          <x14:cfRule type="expression" priority="7" id="{5D32131A-765C-4AF0-997A-3250FE92CA38}">
            <xm:f>AND('2. Environmental performance'!$O$188=TRUE)</xm:f>
            <x14:dxf>
              <fill>
                <patternFill>
                  <bgColor rgb="FF92D050"/>
                </patternFill>
              </fill>
            </x14:dxf>
          </x14:cfRule>
          <x14:cfRule type="expression" priority="8" id="{4D538768-E4F9-487B-AFF6-849CEF145D43}">
            <xm:f>AND('2. Environmental performance'!$O$188=FALSE)</xm:f>
            <x14:dxf>
              <fill>
                <patternFill>
                  <bgColor rgb="FFFF0000"/>
                </patternFill>
              </fill>
            </x14:dxf>
          </x14:cfRule>
          <xm:sqref>B17</xm:sqref>
        </x14:conditionalFormatting>
        <x14:conditionalFormatting xmlns:xm="http://schemas.microsoft.com/office/excel/2006/main">
          <x14:cfRule type="expression" priority="5" id="{7BDF4F8C-D26F-48D5-844E-1522826BE98B}">
            <xm:f>AND('5. Social responsibility'!$R$16=TRUE)</xm:f>
            <x14:dxf>
              <fill>
                <patternFill>
                  <bgColor rgb="FF92D050"/>
                </patternFill>
              </fill>
            </x14:dxf>
          </x14:cfRule>
          <x14:cfRule type="expression" priority="6" id="{016A7095-5580-4DE5-87C4-B176526E1E34}">
            <xm:f>AND('5. Social responsibility'!$R$16=FALSE)</xm:f>
            <x14:dxf>
              <fill>
                <patternFill>
                  <bgColor rgb="FFFF0000"/>
                </patternFill>
              </fill>
            </x14:dxf>
          </x14:cfRule>
          <xm:sqref>B28</xm:sqref>
        </x14:conditionalFormatting>
        <x14:conditionalFormatting xmlns:xm="http://schemas.microsoft.com/office/excel/2006/main">
          <x14:cfRule type="expression" priority="3" id="{6418A272-775C-41FB-A453-97850D73AF7C}">
            <xm:f>AND('5. Social responsibility'!$R$23=TRUE)</xm:f>
            <x14:dxf>
              <fill>
                <patternFill>
                  <bgColor rgb="FF92D050"/>
                </patternFill>
              </fill>
            </x14:dxf>
          </x14:cfRule>
          <x14:cfRule type="expression" priority="4" id="{820C9BAA-CCE8-4A6A-AF08-48D29E74A899}">
            <xm:f>AND('5. Social responsibility'!$R$23=FALSE)</xm:f>
            <x14:dxf>
              <fill>
                <patternFill>
                  <bgColor rgb="FFFF0000"/>
                </patternFill>
              </fill>
            </x14:dxf>
          </x14:cfRule>
          <xm:sqref>B29</xm:sqref>
        </x14:conditionalFormatting>
        <x14:conditionalFormatting xmlns:xm="http://schemas.microsoft.com/office/excel/2006/main">
          <x14:cfRule type="expression" priority="1" id="{2CE88F93-BA9A-4C91-AD8E-455C7ACA3DE5}">
            <xm:f>AND('5. Social responsibility'!$R$33=TRUE)</xm:f>
            <x14:dxf>
              <fill>
                <patternFill>
                  <bgColor rgb="FF92D050"/>
                </patternFill>
              </fill>
            </x14:dxf>
          </x14:cfRule>
          <x14:cfRule type="expression" priority="2" id="{EF4CBAFF-B985-4EDA-AF1B-F9AB3B1D1CE8}">
            <xm:f>AND('5. Social responsibility'!$R$33=FALSE)</xm:f>
            <x14:dxf>
              <fill>
                <patternFill>
                  <bgColor rgb="FFFF0000"/>
                </patternFill>
              </fill>
            </x14:dxf>
          </x14:cfRule>
          <xm:sqref>B30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89"/>
  <sheetViews>
    <sheetView zoomScale="145" zoomScaleNormal="145" workbookViewId="0">
      <selection activeCell="F19" sqref="F19:H19"/>
    </sheetView>
  </sheetViews>
  <sheetFormatPr defaultRowHeight="15" x14ac:dyDescent="0.25"/>
  <cols>
    <col min="1" max="1" width="9.140625" style="3"/>
    <col min="2" max="2" width="17.7109375" customWidth="1"/>
    <col min="3" max="3" width="10.85546875" customWidth="1"/>
    <col min="4" max="4" width="11.140625" customWidth="1"/>
    <col min="10" max="11" width="9.140625" customWidth="1"/>
    <col min="14" max="14" width="11.85546875" customWidth="1"/>
    <col min="24" max="24" width="33.85546875" customWidth="1"/>
    <col min="26" max="26" width="9.140625" hidden="1" customWidth="1"/>
    <col min="27" max="27" width="11.140625" hidden="1" customWidth="1"/>
  </cols>
  <sheetData>
    <row r="1" spans="1:27" x14ac:dyDescent="0.25">
      <c r="Z1" t="b">
        <f t="array" ref="Z1">AND(Z18:Z33=FALSE,Z35:Z40=FALSE,Z46:Z55=FALSE,Z63:Z71=FALSE)</f>
        <v>0</v>
      </c>
    </row>
    <row r="2" spans="1:27" ht="15.75" x14ac:dyDescent="0.25">
      <c r="C2" s="1"/>
    </row>
    <row r="8" spans="1:27" x14ac:dyDescent="0.25">
      <c r="A8" s="4" t="s">
        <v>59</v>
      </c>
      <c r="M8" s="121"/>
    </row>
    <row r="10" spans="1:27" x14ac:dyDescent="0.25">
      <c r="B10" s="368" t="s">
        <v>411</v>
      </c>
      <c r="C10" s="369"/>
      <c r="D10" s="369"/>
      <c r="E10" s="369"/>
      <c r="F10" s="369"/>
      <c r="G10" s="369"/>
      <c r="H10" s="369"/>
      <c r="I10" s="369"/>
      <c r="J10" s="369"/>
      <c r="K10" s="370"/>
    </row>
    <row r="11" spans="1:27" x14ac:dyDescent="0.25">
      <c r="B11" s="371" t="s">
        <v>60</v>
      </c>
      <c r="C11" s="372"/>
      <c r="D11" s="372"/>
      <c r="E11" s="372"/>
      <c r="F11" s="372"/>
      <c r="G11" s="372"/>
      <c r="H11" s="372"/>
      <c r="I11" s="372"/>
      <c r="J11" s="372"/>
      <c r="K11" s="373"/>
    </row>
    <row r="12" spans="1:27" x14ac:dyDescent="0.25">
      <c r="A12"/>
    </row>
    <row r="13" spans="1:27" x14ac:dyDescent="0.25">
      <c r="A13" s="5"/>
      <c r="B13" s="2"/>
      <c r="C13" s="2"/>
      <c r="D13" s="2"/>
      <c r="E13" s="2"/>
      <c r="F13" s="2"/>
      <c r="H13" s="2"/>
      <c r="I13" s="2"/>
      <c r="J13" s="2"/>
      <c r="K13" s="2"/>
      <c r="L13" s="2"/>
      <c r="M13" s="2"/>
      <c r="N13" s="2"/>
      <c r="O13" s="2"/>
    </row>
    <row r="14" spans="1:27" ht="18" thickBot="1" x14ac:dyDescent="0.35">
      <c r="A14" s="13" t="s">
        <v>18</v>
      </c>
      <c r="B14" s="17" t="s">
        <v>19</v>
      </c>
      <c r="C14" s="17"/>
      <c r="J14" s="2"/>
      <c r="K14" s="2"/>
      <c r="L14" s="2"/>
      <c r="M14" s="2"/>
      <c r="N14" s="2"/>
      <c r="O14" s="2"/>
      <c r="AA14" s="29" t="b" cm="1">
        <f t="array" ref="AA14">AND(Z18:Z33=FALSE,Z35:Z40=FALSE)</f>
        <v>0</v>
      </c>
    </row>
    <row r="15" spans="1:27" ht="15.75" thickTop="1" x14ac:dyDescent="0.25">
      <c r="A15"/>
      <c r="E15" s="2"/>
      <c r="F15" s="2"/>
      <c r="G15" s="2"/>
      <c r="H15" s="2"/>
      <c r="I15" s="2"/>
      <c r="J15" s="2"/>
      <c r="K15" s="2"/>
      <c r="L15" s="2"/>
      <c r="M15" s="2"/>
      <c r="N15" s="2"/>
      <c r="O15" s="2"/>
    </row>
    <row r="16" spans="1:27" ht="29.25" customHeight="1" x14ac:dyDescent="0.25">
      <c r="A16"/>
      <c r="B16" s="57" t="s">
        <v>61</v>
      </c>
      <c r="C16" s="393" t="s">
        <v>62</v>
      </c>
      <c r="D16" s="393"/>
      <c r="E16" s="393"/>
      <c r="F16" s="393"/>
      <c r="G16" s="393"/>
      <c r="H16" s="393"/>
      <c r="I16" s="393"/>
      <c r="J16" s="393"/>
      <c r="K16" s="393"/>
      <c r="L16" s="393"/>
      <c r="M16" s="393"/>
      <c r="N16" s="393"/>
      <c r="O16" s="393"/>
    </row>
    <row r="17" spans="1:26" ht="15.75" thickBot="1" x14ac:dyDescent="0.3">
      <c r="A17"/>
      <c r="E17" s="2"/>
      <c r="F17" s="380" t="s">
        <v>63</v>
      </c>
      <c r="G17" s="381"/>
      <c r="H17" s="381"/>
      <c r="I17" s="381"/>
      <c r="J17" s="381"/>
      <c r="K17" s="381"/>
      <c r="L17" s="381"/>
      <c r="M17" s="381"/>
      <c r="N17" s="381"/>
      <c r="O17" s="381"/>
      <c r="P17" s="381"/>
      <c r="Q17" s="381"/>
      <c r="R17" s="381"/>
      <c r="S17" s="381"/>
      <c r="T17" s="381"/>
    </row>
    <row r="18" spans="1:26" s="29" customFormat="1" ht="15.75" customHeight="1" thickBot="1" x14ac:dyDescent="0.25">
      <c r="A18" s="27"/>
      <c r="B18" s="28"/>
      <c r="C18" s="28"/>
      <c r="D18" s="28"/>
      <c r="E18" s="28"/>
      <c r="F18" s="355" t="s">
        <v>64</v>
      </c>
      <c r="G18" s="356"/>
      <c r="H18" s="357"/>
      <c r="I18" s="355"/>
      <c r="J18" s="356"/>
      <c r="K18" s="357"/>
      <c r="L18" s="355"/>
      <c r="M18" s="356"/>
      <c r="N18" s="357"/>
      <c r="O18" s="355"/>
      <c r="P18" s="356"/>
      <c r="Q18" s="357"/>
      <c r="R18" s="355"/>
      <c r="S18" s="356"/>
      <c r="T18" s="357"/>
      <c r="U18" s="349" t="s">
        <v>65</v>
      </c>
      <c r="V18" s="350"/>
      <c r="W18" s="350"/>
      <c r="X18" s="351"/>
      <c r="Z18" s="29" t="b">
        <f>ISBLANK(F18)</f>
        <v>0</v>
      </c>
    </row>
    <row r="19" spans="1:26" ht="24.95" customHeight="1" x14ac:dyDescent="0.25">
      <c r="A19" s="5"/>
      <c r="B19" s="318" t="s">
        <v>66</v>
      </c>
      <c r="C19" s="319"/>
      <c r="D19" s="319"/>
      <c r="E19" s="319"/>
      <c r="F19" s="352"/>
      <c r="G19" s="353"/>
      <c r="H19" s="354"/>
      <c r="I19" s="352"/>
      <c r="J19" s="353"/>
      <c r="K19" s="354"/>
      <c r="L19" s="352"/>
      <c r="M19" s="353"/>
      <c r="N19" s="354"/>
      <c r="O19" s="352"/>
      <c r="P19" s="353"/>
      <c r="Q19" s="354"/>
      <c r="R19" s="358"/>
      <c r="S19" s="344"/>
      <c r="T19" s="345"/>
      <c r="U19" s="338"/>
      <c r="V19" s="339"/>
      <c r="W19" s="339"/>
      <c r="X19" s="340"/>
      <c r="Z19" s="29" t="b">
        <f t="shared" ref="Z19:Z31" si="0">ISBLANK(F19)</f>
        <v>1</v>
      </c>
    </row>
    <row r="20" spans="1:26" ht="24.95" customHeight="1" x14ac:dyDescent="0.25">
      <c r="A20" s="5"/>
      <c r="B20" s="318" t="s">
        <v>67</v>
      </c>
      <c r="C20" s="319"/>
      <c r="D20" s="319"/>
      <c r="E20" s="319"/>
      <c r="F20" s="296"/>
      <c r="G20" s="297"/>
      <c r="H20" s="298"/>
      <c r="I20" s="296"/>
      <c r="J20" s="297"/>
      <c r="K20" s="298"/>
      <c r="L20" s="296"/>
      <c r="M20" s="297"/>
      <c r="N20" s="298"/>
      <c r="O20" s="296"/>
      <c r="P20" s="297"/>
      <c r="Q20" s="298"/>
      <c r="R20" s="296"/>
      <c r="S20" s="297"/>
      <c r="T20" s="298"/>
      <c r="U20" s="293"/>
      <c r="V20" s="294"/>
      <c r="W20" s="294"/>
      <c r="X20" s="295"/>
      <c r="Z20" s="29" t="b">
        <f>ISBLANK(F20)</f>
        <v>1</v>
      </c>
    </row>
    <row r="21" spans="1:26" ht="24.95" customHeight="1" x14ac:dyDescent="0.25">
      <c r="A21" s="5"/>
      <c r="B21" s="346" t="s">
        <v>68</v>
      </c>
      <c r="C21" s="347"/>
      <c r="D21" s="347"/>
      <c r="E21" s="348"/>
      <c r="F21" s="296"/>
      <c r="G21" s="297"/>
      <c r="H21" s="298"/>
      <c r="I21" s="296"/>
      <c r="J21" s="297"/>
      <c r="K21" s="298"/>
      <c r="L21" s="296"/>
      <c r="M21" s="297"/>
      <c r="N21" s="298"/>
      <c r="O21" s="296"/>
      <c r="P21" s="297"/>
      <c r="Q21" s="298"/>
      <c r="R21" s="296"/>
      <c r="S21" s="297"/>
      <c r="T21" s="298"/>
      <c r="U21" s="293"/>
      <c r="V21" s="294"/>
      <c r="W21" s="294"/>
      <c r="X21" s="295"/>
      <c r="Z21" s="29" t="b">
        <f t="shared" si="0"/>
        <v>1</v>
      </c>
    </row>
    <row r="22" spans="1:26" ht="24.95" customHeight="1" x14ac:dyDescent="0.25">
      <c r="B22" s="318" t="s">
        <v>69</v>
      </c>
      <c r="C22" s="319"/>
      <c r="D22" s="319"/>
      <c r="E22" s="319"/>
      <c r="F22" s="360"/>
      <c r="G22" s="361"/>
      <c r="H22" s="362"/>
      <c r="I22" s="296"/>
      <c r="J22" s="297"/>
      <c r="K22" s="298"/>
      <c r="L22" s="296"/>
      <c r="M22" s="297"/>
      <c r="N22" s="298"/>
      <c r="O22" s="296"/>
      <c r="P22" s="297"/>
      <c r="Q22" s="298"/>
      <c r="R22" s="296"/>
      <c r="S22" s="297"/>
      <c r="T22" s="298"/>
      <c r="U22" s="293"/>
      <c r="V22" s="294"/>
      <c r="W22" s="294"/>
      <c r="X22" s="295"/>
      <c r="Z22" s="29" t="b">
        <f t="shared" si="0"/>
        <v>1</v>
      </c>
    </row>
    <row r="23" spans="1:26" ht="24.95" customHeight="1" x14ac:dyDescent="0.25">
      <c r="B23" s="318" t="s">
        <v>70</v>
      </c>
      <c r="C23" s="319"/>
      <c r="D23" s="319"/>
      <c r="E23" s="319"/>
      <c r="F23" s="296"/>
      <c r="G23" s="297"/>
      <c r="H23" s="298"/>
      <c r="I23" s="296"/>
      <c r="J23" s="297"/>
      <c r="K23" s="298"/>
      <c r="L23" s="296"/>
      <c r="M23" s="297"/>
      <c r="N23" s="298"/>
      <c r="O23" s="296"/>
      <c r="P23" s="297"/>
      <c r="Q23" s="298"/>
      <c r="R23" s="296"/>
      <c r="S23" s="297"/>
      <c r="T23" s="298"/>
      <c r="U23" s="293"/>
      <c r="V23" s="294"/>
      <c r="W23" s="294"/>
      <c r="X23" s="295"/>
      <c r="Z23" s="29" t="b">
        <f t="shared" si="0"/>
        <v>1</v>
      </c>
    </row>
    <row r="24" spans="1:26" ht="24.95" customHeight="1" x14ac:dyDescent="0.25">
      <c r="B24" s="341" t="s">
        <v>71</v>
      </c>
      <c r="C24" s="342"/>
      <c r="D24" s="342"/>
      <c r="E24" s="342"/>
      <c r="F24" s="296"/>
      <c r="G24" s="297"/>
      <c r="H24" s="298"/>
      <c r="I24" s="296"/>
      <c r="J24" s="297"/>
      <c r="K24" s="298"/>
      <c r="L24" s="296"/>
      <c r="M24" s="297"/>
      <c r="N24" s="298"/>
      <c r="O24" s="296"/>
      <c r="P24" s="297"/>
      <c r="Q24" s="298"/>
      <c r="R24" s="296"/>
      <c r="S24" s="297"/>
      <c r="T24" s="298"/>
      <c r="U24" s="293"/>
      <c r="V24" s="294"/>
      <c r="W24" s="294"/>
      <c r="X24" s="295"/>
      <c r="Z24" s="29" t="b">
        <f t="shared" si="0"/>
        <v>1</v>
      </c>
    </row>
    <row r="25" spans="1:26" ht="24.95" customHeight="1" x14ac:dyDescent="0.25">
      <c r="B25" s="341" t="s">
        <v>72</v>
      </c>
      <c r="C25" s="342"/>
      <c r="D25" s="342"/>
      <c r="E25" s="342"/>
      <c r="F25" s="296"/>
      <c r="G25" s="297"/>
      <c r="H25" s="298"/>
      <c r="I25" s="296"/>
      <c r="J25" s="297"/>
      <c r="K25" s="298"/>
      <c r="L25" s="296"/>
      <c r="M25" s="297"/>
      <c r="N25" s="298"/>
      <c r="O25" s="296"/>
      <c r="P25" s="297"/>
      <c r="Q25" s="298"/>
      <c r="R25" s="296"/>
      <c r="S25" s="297"/>
      <c r="T25" s="298"/>
      <c r="U25" s="293"/>
      <c r="V25" s="294"/>
      <c r="W25" s="294"/>
      <c r="X25" s="295"/>
      <c r="Z25" s="29" t="b">
        <f t="shared" si="0"/>
        <v>1</v>
      </c>
    </row>
    <row r="26" spans="1:26" ht="42" customHeight="1" x14ac:dyDescent="0.25">
      <c r="B26" s="341" t="s">
        <v>73</v>
      </c>
      <c r="C26" s="342"/>
      <c r="D26" s="342"/>
      <c r="E26" s="342"/>
      <c r="F26" s="296"/>
      <c r="G26" s="297"/>
      <c r="H26" s="298"/>
      <c r="I26" s="296"/>
      <c r="J26" s="297"/>
      <c r="K26" s="298"/>
      <c r="L26" s="296"/>
      <c r="M26" s="297"/>
      <c r="N26" s="298"/>
      <c r="O26" s="296"/>
      <c r="P26" s="297"/>
      <c r="Q26" s="298"/>
      <c r="R26" s="296"/>
      <c r="S26" s="297"/>
      <c r="T26" s="298"/>
      <c r="U26" s="293"/>
      <c r="V26" s="294"/>
      <c r="W26" s="294"/>
      <c r="X26" s="295"/>
      <c r="Z26" s="29" t="b">
        <f t="shared" si="0"/>
        <v>1</v>
      </c>
    </row>
    <row r="27" spans="1:26" ht="31.15" customHeight="1" x14ac:dyDescent="0.25">
      <c r="B27" s="341" t="s">
        <v>74</v>
      </c>
      <c r="C27" s="342"/>
      <c r="D27" s="342"/>
      <c r="E27" s="379"/>
      <c r="F27" s="296"/>
      <c r="G27" s="297"/>
      <c r="H27" s="298"/>
      <c r="I27" s="296"/>
      <c r="J27" s="297"/>
      <c r="K27" s="298"/>
      <c r="L27" s="296"/>
      <c r="M27" s="297"/>
      <c r="N27" s="298"/>
      <c r="O27" s="296"/>
      <c r="P27" s="297"/>
      <c r="Q27" s="298"/>
      <c r="R27" s="296"/>
      <c r="S27" s="297"/>
      <c r="T27" s="298"/>
      <c r="U27" s="293"/>
      <c r="V27" s="294"/>
      <c r="W27" s="294"/>
      <c r="X27" s="295"/>
      <c r="Z27" s="29" t="b">
        <f t="shared" si="0"/>
        <v>1</v>
      </c>
    </row>
    <row r="28" spans="1:26" ht="24.95" customHeight="1" x14ac:dyDescent="0.25">
      <c r="A28"/>
      <c r="B28" s="341" t="s">
        <v>75</v>
      </c>
      <c r="C28" s="342"/>
      <c r="D28" s="342"/>
      <c r="E28" s="342"/>
      <c r="F28" s="296"/>
      <c r="G28" s="297"/>
      <c r="H28" s="298"/>
      <c r="I28" s="296"/>
      <c r="J28" s="297"/>
      <c r="K28" s="298"/>
      <c r="L28" s="296"/>
      <c r="M28" s="297"/>
      <c r="N28" s="298"/>
      <c r="O28" s="296"/>
      <c r="P28" s="297"/>
      <c r="Q28" s="298"/>
      <c r="R28" s="296"/>
      <c r="S28" s="297"/>
      <c r="T28" s="298"/>
      <c r="U28" s="293"/>
      <c r="V28" s="294"/>
      <c r="W28" s="294"/>
      <c r="X28" s="295"/>
      <c r="Z28" s="29" t="b">
        <f t="shared" si="0"/>
        <v>1</v>
      </c>
    </row>
    <row r="29" spans="1:26" ht="24.95" customHeight="1" x14ac:dyDescent="0.25">
      <c r="A29"/>
      <c r="B29" s="374" t="s">
        <v>76</v>
      </c>
      <c r="C29" s="375"/>
      <c r="D29" s="375"/>
      <c r="E29" s="375"/>
      <c r="F29" s="296"/>
      <c r="G29" s="297"/>
      <c r="H29" s="298"/>
      <c r="I29" s="296"/>
      <c r="J29" s="297"/>
      <c r="K29" s="298"/>
      <c r="L29" s="296"/>
      <c r="M29" s="297"/>
      <c r="N29" s="298"/>
      <c r="O29" s="296"/>
      <c r="P29" s="297"/>
      <c r="Q29" s="298"/>
      <c r="R29" s="296"/>
      <c r="S29" s="297"/>
      <c r="T29" s="298"/>
      <c r="U29" s="293"/>
      <c r="V29" s="294"/>
      <c r="W29" s="294"/>
      <c r="X29" s="295"/>
      <c r="Z29" s="29" t="b">
        <f t="shared" si="0"/>
        <v>1</v>
      </c>
    </row>
    <row r="30" spans="1:26" ht="51.75" customHeight="1" x14ac:dyDescent="0.25">
      <c r="A30" s="44"/>
      <c r="B30" s="318" t="s">
        <v>399</v>
      </c>
      <c r="C30" s="319"/>
      <c r="D30" s="319"/>
      <c r="E30" s="320"/>
      <c r="F30" s="302"/>
      <c r="G30" s="303"/>
      <c r="H30" s="304"/>
      <c r="I30" s="302"/>
      <c r="J30" s="303"/>
      <c r="K30" s="304"/>
      <c r="L30" s="302"/>
      <c r="M30" s="303"/>
      <c r="N30" s="304"/>
      <c r="O30" s="302"/>
      <c r="P30" s="303"/>
      <c r="Q30" s="304"/>
      <c r="R30" s="302"/>
      <c r="S30" s="303"/>
      <c r="T30" s="304"/>
      <c r="U30" s="269"/>
      <c r="V30" s="270"/>
      <c r="W30" s="270"/>
      <c r="X30" s="271"/>
      <c r="Z30" s="29" t="b">
        <f>ISBLANK(F30)</f>
        <v>1</v>
      </c>
    </row>
    <row r="31" spans="1:26" ht="32.25" customHeight="1" x14ac:dyDescent="0.25">
      <c r="A31" s="43"/>
      <c r="B31" s="318" t="s">
        <v>77</v>
      </c>
      <c r="C31" s="319"/>
      <c r="D31" s="319"/>
      <c r="E31" s="320"/>
      <c r="F31" s="302"/>
      <c r="G31" s="303"/>
      <c r="H31" s="304"/>
      <c r="I31" s="302"/>
      <c r="J31" s="303"/>
      <c r="K31" s="304"/>
      <c r="L31" s="302"/>
      <c r="M31" s="303"/>
      <c r="N31" s="304"/>
      <c r="O31" s="302"/>
      <c r="P31" s="303"/>
      <c r="Q31" s="304"/>
      <c r="R31" s="302"/>
      <c r="S31" s="303"/>
      <c r="T31" s="304"/>
      <c r="U31" s="293"/>
      <c r="V31" s="294"/>
      <c r="W31" s="294"/>
      <c r="X31" s="295"/>
      <c r="Z31" s="29" t="b">
        <f t="shared" si="0"/>
        <v>1</v>
      </c>
    </row>
    <row r="32" spans="1:26" ht="31.5" customHeight="1" x14ac:dyDescent="0.25">
      <c r="A32" s="43"/>
      <c r="B32" s="315" t="s">
        <v>78</v>
      </c>
      <c r="C32" s="316"/>
      <c r="D32" s="316"/>
      <c r="E32" s="317"/>
      <c r="F32" s="302"/>
      <c r="G32" s="303"/>
      <c r="H32" s="304"/>
      <c r="I32" s="302"/>
      <c r="J32" s="303"/>
      <c r="K32" s="304"/>
      <c r="L32" s="302"/>
      <c r="M32" s="303"/>
      <c r="N32" s="304"/>
      <c r="O32" s="302"/>
      <c r="P32" s="303"/>
      <c r="Q32" s="304"/>
      <c r="R32" s="302"/>
      <c r="S32" s="303"/>
      <c r="T32" s="304"/>
      <c r="U32" s="324" t="s">
        <v>79</v>
      </c>
      <c r="V32" s="325"/>
      <c r="W32" s="325"/>
      <c r="X32" s="326"/>
      <c r="Z32" s="29" t="b">
        <f>ISBLANK(F32)</f>
        <v>1</v>
      </c>
    </row>
    <row r="33" spans="1:27" ht="30" customHeight="1" thickBot="1" x14ac:dyDescent="0.3">
      <c r="A33" s="43"/>
      <c r="B33" s="318" t="s">
        <v>80</v>
      </c>
      <c r="C33" s="319"/>
      <c r="D33" s="319"/>
      <c r="E33" s="320"/>
      <c r="F33" s="321"/>
      <c r="G33" s="322"/>
      <c r="H33" s="323"/>
      <c r="I33" s="296"/>
      <c r="J33" s="297"/>
      <c r="K33" s="298"/>
      <c r="L33" s="296"/>
      <c r="M33" s="297"/>
      <c r="N33" s="298"/>
      <c r="O33" s="296"/>
      <c r="P33" s="297"/>
      <c r="Q33" s="298"/>
      <c r="R33" s="296"/>
      <c r="S33" s="297"/>
      <c r="T33" s="298"/>
      <c r="U33" s="324" t="s">
        <v>81</v>
      </c>
      <c r="V33" s="325"/>
      <c r="W33" s="325"/>
      <c r="X33" s="326"/>
      <c r="Z33" s="29" t="b">
        <f>ISBLANK(F33)</f>
        <v>1</v>
      </c>
    </row>
    <row r="34" spans="1:27" ht="39" customHeight="1" thickBot="1" x14ac:dyDescent="0.3">
      <c r="B34" s="318" t="s">
        <v>82</v>
      </c>
      <c r="C34" s="319"/>
      <c r="D34" s="319"/>
      <c r="E34" s="319"/>
      <c r="F34" s="82" t="s">
        <v>83</v>
      </c>
      <c r="G34" s="82" t="s">
        <v>83</v>
      </c>
      <c r="H34" s="82" t="s">
        <v>83</v>
      </c>
      <c r="I34" s="82" t="s">
        <v>83</v>
      </c>
      <c r="J34" s="82" t="s">
        <v>83</v>
      </c>
      <c r="K34" s="82" t="s">
        <v>83</v>
      </c>
      <c r="L34" s="82" t="s">
        <v>83</v>
      </c>
      <c r="M34" s="82" t="s">
        <v>83</v>
      </c>
      <c r="N34" s="82" t="s">
        <v>83</v>
      </c>
      <c r="O34" s="82" t="s">
        <v>83</v>
      </c>
      <c r="P34" s="82" t="s">
        <v>83</v>
      </c>
      <c r="Q34" s="82" t="s">
        <v>83</v>
      </c>
      <c r="R34" s="82" t="s">
        <v>83</v>
      </c>
      <c r="S34" s="82" t="s">
        <v>83</v>
      </c>
      <c r="T34" s="83" t="s">
        <v>83</v>
      </c>
      <c r="U34" s="293"/>
      <c r="V34" s="294"/>
      <c r="W34" s="294"/>
      <c r="X34" s="295"/>
    </row>
    <row r="35" spans="1:27" ht="30" customHeight="1" x14ac:dyDescent="0.25">
      <c r="A35"/>
      <c r="B35" s="315" t="s">
        <v>84</v>
      </c>
      <c r="C35" s="316"/>
      <c r="D35" s="316"/>
      <c r="E35" s="317"/>
      <c r="F35" s="97"/>
      <c r="G35" s="97"/>
      <c r="H35" s="97"/>
      <c r="I35" s="97"/>
      <c r="J35" s="97"/>
      <c r="K35" s="97"/>
      <c r="L35" s="97"/>
      <c r="M35" s="97"/>
      <c r="N35" s="97"/>
      <c r="O35" s="97"/>
      <c r="P35" s="97"/>
      <c r="Q35" s="97"/>
      <c r="R35" s="97"/>
      <c r="S35" s="97"/>
      <c r="T35" s="97"/>
      <c r="U35" s="166"/>
      <c r="V35" s="167"/>
      <c r="W35" s="167"/>
      <c r="X35" s="168"/>
      <c r="Z35" s="29" t="b">
        <f t="shared" ref="Z35:Z40" si="1">ISBLANK(F35)</f>
        <v>1</v>
      </c>
    </row>
    <row r="36" spans="1:27" ht="24.95" customHeight="1" x14ac:dyDescent="0.25">
      <c r="A36"/>
      <c r="B36" s="315" t="s">
        <v>85</v>
      </c>
      <c r="C36" s="316"/>
      <c r="D36" s="316"/>
      <c r="E36" s="317"/>
      <c r="F36" s="97"/>
      <c r="G36" s="97"/>
      <c r="H36" s="97"/>
      <c r="I36" s="97"/>
      <c r="J36" s="97"/>
      <c r="K36" s="97"/>
      <c r="L36" s="97"/>
      <c r="M36" s="97"/>
      <c r="N36" s="97"/>
      <c r="O36" s="97"/>
      <c r="P36" s="97"/>
      <c r="Q36" s="97"/>
      <c r="R36" s="97"/>
      <c r="S36" s="97"/>
      <c r="T36" s="97"/>
      <c r="U36" s="166"/>
      <c r="V36" s="167"/>
      <c r="W36" s="167"/>
      <c r="X36" s="168"/>
      <c r="Z36" s="29" t="b">
        <f t="shared" si="1"/>
        <v>1</v>
      </c>
    </row>
    <row r="37" spans="1:27" ht="24.95" customHeight="1" x14ac:dyDescent="0.25">
      <c r="B37" s="315" t="s">
        <v>86</v>
      </c>
      <c r="C37" s="316"/>
      <c r="D37" s="316"/>
      <c r="E37" s="317"/>
      <c r="F37" s="97"/>
      <c r="G37" s="97"/>
      <c r="H37" s="81"/>
      <c r="I37" s="97"/>
      <c r="J37" s="97"/>
      <c r="K37" s="81"/>
      <c r="L37" s="97"/>
      <c r="M37" s="97"/>
      <c r="N37" s="81"/>
      <c r="O37" s="97"/>
      <c r="P37" s="97"/>
      <c r="Q37" s="81"/>
      <c r="R37" s="97"/>
      <c r="S37" s="97"/>
      <c r="T37" s="81"/>
      <c r="U37" s="166"/>
      <c r="V37" s="167"/>
      <c r="W37" s="167"/>
      <c r="X37" s="168"/>
      <c r="Z37" s="29" t="b">
        <f t="shared" si="1"/>
        <v>1</v>
      </c>
    </row>
    <row r="38" spans="1:27" ht="24.95" customHeight="1" x14ac:dyDescent="0.25">
      <c r="B38" s="315" t="s">
        <v>87</v>
      </c>
      <c r="C38" s="316"/>
      <c r="D38" s="316"/>
      <c r="E38" s="316"/>
      <c r="F38" s="84"/>
      <c r="G38" s="84"/>
      <c r="H38" s="84"/>
      <c r="I38" s="84"/>
      <c r="J38" s="84"/>
      <c r="K38" s="84"/>
      <c r="L38" s="84"/>
      <c r="M38" s="84"/>
      <c r="N38" s="84"/>
      <c r="O38" s="84"/>
      <c r="P38" s="84"/>
      <c r="Q38" s="84"/>
      <c r="R38" s="84"/>
      <c r="S38" s="84"/>
      <c r="T38" s="84"/>
      <c r="U38" s="293"/>
      <c r="V38" s="294"/>
      <c r="W38" s="294"/>
      <c r="X38" s="295"/>
      <c r="Z38" s="29" t="b">
        <f t="shared" si="1"/>
        <v>1</v>
      </c>
    </row>
    <row r="39" spans="1:27" ht="24.95" customHeight="1" x14ac:dyDescent="0.25">
      <c r="B39" s="376" t="s">
        <v>88</v>
      </c>
      <c r="C39" s="377"/>
      <c r="D39" s="377"/>
      <c r="E39" s="378"/>
      <c r="F39" s="85"/>
      <c r="G39" s="85"/>
      <c r="H39" s="86"/>
      <c r="I39" s="85"/>
      <c r="J39" s="85"/>
      <c r="K39" s="86"/>
      <c r="L39" s="85"/>
      <c r="M39" s="85"/>
      <c r="N39" s="86"/>
      <c r="O39" s="85"/>
      <c r="P39" s="85"/>
      <c r="Q39" s="86"/>
      <c r="R39" s="85"/>
      <c r="S39" s="85"/>
      <c r="T39" s="86"/>
      <c r="U39" s="169"/>
      <c r="V39" s="170"/>
      <c r="W39" s="170"/>
      <c r="X39" s="171"/>
      <c r="Z39" s="29" t="b">
        <f t="shared" si="1"/>
        <v>1</v>
      </c>
    </row>
    <row r="40" spans="1:27" ht="24.95" customHeight="1" thickBot="1" x14ac:dyDescent="0.3">
      <c r="B40" s="315" t="s">
        <v>89</v>
      </c>
      <c r="C40" s="316"/>
      <c r="D40" s="316"/>
      <c r="E40" s="316"/>
      <c r="F40" s="84"/>
      <c r="G40" s="84"/>
      <c r="H40" s="84"/>
      <c r="I40" s="84"/>
      <c r="J40" s="84"/>
      <c r="K40" s="84"/>
      <c r="L40" s="84"/>
      <c r="M40" s="84"/>
      <c r="N40" s="84"/>
      <c r="O40" s="84"/>
      <c r="P40" s="84"/>
      <c r="Q40" s="84"/>
      <c r="R40" s="84"/>
      <c r="S40" s="84"/>
      <c r="T40" s="84"/>
      <c r="U40" s="299"/>
      <c r="V40" s="300"/>
      <c r="W40" s="300"/>
      <c r="X40" s="301"/>
      <c r="Z40" s="29" t="b">
        <f t="shared" si="1"/>
        <v>1</v>
      </c>
    </row>
    <row r="41" spans="1:27" x14ac:dyDescent="0.25">
      <c r="B41" s="3"/>
      <c r="C41" s="3"/>
      <c r="D41" s="3"/>
      <c r="E41" s="3"/>
      <c r="F41" s="3"/>
      <c r="G41" s="3"/>
      <c r="H41" s="3"/>
      <c r="I41" s="2"/>
      <c r="J41" s="2"/>
      <c r="K41" s="2"/>
      <c r="L41" s="2"/>
      <c r="M41" s="2"/>
      <c r="N41" s="2"/>
      <c r="O41" s="2"/>
      <c r="P41" s="2"/>
      <c r="Q41" s="2"/>
      <c r="R41" s="2"/>
      <c r="S41" s="2"/>
      <c r="T41" s="2"/>
      <c r="U41" s="2"/>
    </row>
    <row r="42" spans="1:27" x14ac:dyDescent="0.25">
      <c r="B42" s="3"/>
      <c r="C42" s="3"/>
      <c r="D42" s="3"/>
      <c r="E42" s="3"/>
      <c r="F42" s="3"/>
      <c r="G42" s="3"/>
      <c r="H42" s="3"/>
      <c r="I42" s="2"/>
      <c r="J42" s="2"/>
      <c r="K42" s="2"/>
      <c r="L42" s="2"/>
      <c r="M42" s="2"/>
      <c r="N42" s="2"/>
      <c r="O42" s="2"/>
      <c r="P42" s="2"/>
      <c r="Q42" s="2"/>
      <c r="R42" s="2"/>
      <c r="S42" s="2"/>
      <c r="T42" s="2"/>
      <c r="U42" s="2"/>
    </row>
    <row r="43" spans="1:27" x14ac:dyDescent="0.25">
      <c r="B43" s="120"/>
      <c r="C43" s="12"/>
      <c r="D43" s="12"/>
      <c r="E43" s="12"/>
      <c r="F43" s="2"/>
      <c r="G43" s="2"/>
      <c r="H43" s="2"/>
      <c r="I43" s="2"/>
      <c r="J43" s="2"/>
      <c r="K43" s="2"/>
      <c r="L43" s="2"/>
      <c r="M43" s="2"/>
      <c r="N43" s="2"/>
      <c r="O43" s="2"/>
      <c r="P43" s="2"/>
      <c r="Q43" s="2"/>
      <c r="R43" s="2"/>
      <c r="S43" s="2"/>
      <c r="T43" s="2"/>
      <c r="U43" s="2"/>
    </row>
    <row r="44" spans="1:27" ht="18" thickBot="1" x14ac:dyDescent="0.35">
      <c r="A44" s="13" t="s">
        <v>20</v>
      </c>
      <c r="B44" s="14" t="s">
        <v>21</v>
      </c>
      <c r="C44" s="14"/>
      <c r="F44" s="2"/>
      <c r="G44" s="2"/>
      <c r="H44" s="2"/>
      <c r="I44" s="2"/>
      <c r="J44" s="2"/>
      <c r="K44" s="2"/>
      <c r="L44" s="2"/>
      <c r="M44" s="2"/>
      <c r="N44" s="2"/>
      <c r="O44" s="2"/>
      <c r="AA44" t="b" cm="1">
        <f t="array" ref="AA44">AND(Z46:Z50=FALSE,Z52:Z54=FALSE,Z58:Z59=FALSE)</f>
        <v>0</v>
      </c>
    </row>
    <row r="45" spans="1:27" ht="16.5" thickTop="1" thickBot="1" x14ac:dyDescent="0.3">
      <c r="A45" s="11"/>
      <c r="B45" s="10"/>
      <c r="C45" s="2"/>
    </row>
    <row r="46" spans="1:27" x14ac:dyDescent="0.25">
      <c r="A46" s="11"/>
      <c r="B46" s="397" t="s">
        <v>90</v>
      </c>
      <c r="C46" s="398"/>
      <c r="D46" s="343"/>
      <c r="E46" s="344"/>
      <c r="F46" s="344"/>
      <c r="G46" s="344"/>
      <c r="H46" s="344"/>
      <c r="I46" s="344"/>
      <c r="J46" s="344"/>
      <c r="K46" s="344"/>
      <c r="L46" s="344"/>
      <c r="M46" s="344"/>
      <c r="N46" s="344"/>
      <c r="O46" s="345"/>
      <c r="Z46" s="29" t="b">
        <f>ISBLANK(D46)</f>
        <v>1</v>
      </c>
    </row>
    <row r="47" spans="1:27" x14ac:dyDescent="0.25">
      <c r="A47" s="11"/>
      <c r="B47" s="329" t="s">
        <v>91</v>
      </c>
      <c r="C47" s="330"/>
      <c r="D47" s="359"/>
      <c r="E47" s="297"/>
      <c r="F47" s="297"/>
      <c r="G47" s="297"/>
      <c r="H47" s="297"/>
      <c r="I47" s="297"/>
      <c r="J47" s="297"/>
      <c r="K47" s="297"/>
      <c r="L47" s="297"/>
      <c r="M47" s="297"/>
      <c r="N47" s="297"/>
      <c r="O47" s="298"/>
      <c r="Z47" s="29" t="b">
        <f t="shared" ref="Z47:Z54" si="2">ISBLANK(D47)</f>
        <v>1</v>
      </c>
    </row>
    <row r="48" spans="1:27" x14ac:dyDescent="0.25">
      <c r="A48" s="11"/>
      <c r="B48" s="329" t="s">
        <v>92</v>
      </c>
      <c r="C48" s="330"/>
      <c r="D48" s="365"/>
      <c r="E48" s="366"/>
      <c r="F48" s="366"/>
      <c r="G48" s="366"/>
      <c r="H48" s="366"/>
      <c r="I48" s="366"/>
      <c r="J48" s="366"/>
      <c r="K48" s="366"/>
      <c r="L48" s="366"/>
      <c r="M48" s="366"/>
      <c r="N48" s="366"/>
      <c r="O48" s="367"/>
      <c r="Z48" s="29" t="b">
        <f t="shared" si="2"/>
        <v>1</v>
      </c>
    </row>
    <row r="49" spans="1:27" x14ac:dyDescent="0.25">
      <c r="A49" s="11"/>
      <c r="B49" s="329" t="s">
        <v>93</v>
      </c>
      <c r="C49" s="330"/>
      <c r="D49" s="359"/>
      <c r="E49" s="297"/>
      <c r="F49" s="297"/>
      <c r="G49" s="297"/>
      <c r="H49" s="297"/>
      <c r="I49" s="297"/>
      <c r="J49" s="297"/>
      <c r="K49" s="297"/>
      <c r="L49" s="297"/>
      <c r="M49" s="297"/>
      <c r="N49" s="297"/>
      <c r="O49" s="298"/>
      <c r="Z49" s="29" t="b">
        <f t="shared" si="2"/>
        <v>1</v>
      </c>
    </row>
    <row r="50" spans="1:27" x14ac:dyDescent="0.25">
      <c r="A50" s="11"/>
      <c r="B50" s="363" t="s">
        <v>94</v>
      </c>
      <c r="C50" s="364"/>
      <c r="D50" s="359"/>
      <c r="E50" s="297"/>
      <c r="F50" s="297"/>
      <c r="G50" s="297"/>
      <c r="H50" s="297"/>
      <c r="I50" s="297"/>
      <c r="J50" s="297"/>
      <c r="K50" s="297"/>
      <c r="L50" s="297"/>
      <c r="M50" s="297"/>
      <c r="N50" s="297"/>
      <c r="O50" s="298"/>
      <c r="Z50" s="29" t="b">
        <f t="shared" si="2"/>
        <v>1</v>
      </c>
    </row>
    <row r="51" spans="1:27" x14ac:dyDescent="0.25">
      <c r="A51" s="11"/>
      <c r="B51" s="329" t="s">
        <v>95</v>
      </c>
      <c r="C51" s="330"/>
      <c r="D51" s="290"/>
      <c r="E51" s="291"/>
      <c r="F51" s="291"/>
      <c r="G51" s="291"/>
      <c r="H51" s="291"/>
      <c r="I51" s="291"/>
      <c r="J51" s="291"/>
      <c r="K51" s="291"/>
      <c r="L51" s="291"/>
      <c r="M51" s="291"/>
      <c r="N51" s="291"/>
      <c r="O51" s="292"/>
      <c r="Z51" s="29"/>
    </row>
    <row r="52" spans="1:27" x14ac:dyDescent="0.25">
      <c r="A52" s="11"/>
      <c r="B52" s="329" t="s">
        <v>66</v>
      </c>
      <c r="C52" s="330"/>
      <c r="D52" s="359"/>
      <c r="E52" s="297"/>
      <c r="F52" s="297"/>
      <c r="G52" s="297"/>
      <c r="H52" s="297"/>
      <c r="I52" s="297"/>
      <c r="J52" s="297"/>
      <c r="K52" s="297"/>
      <c r="L52" s="297"/>
      <c r="M52" s="297"/>
      <c r="N52" s="297"/>
      <c r="O52" s="298"/>
      <c r="Z52" s="29" t="b">
        <f t="shared" si="2"/>
        <v>1</v>
      </c>
    </row>
    <row r="53" spans="1:27" x14ac:dyDescent="0.25">
      <c r="A53" s="11"/>
      <c r="B53" s="329" t="s">
        <v>96</v>
      </c>
      <c r="C53" s="330"/>
      <c r="D53" s="359"/>
      <c r="E53" s="297"/>
      <c r="F53" s="297"/>
      <c r="G53" s="297"/>
      <c r="H53" s="297"/>
      <c r="I53" s="297"/>
      <c r="J53" s="297"/>
      <c r="K53" s="297"/>
      <c r="L53" s="297"/>
      <c r="M53" s="297"/>
      <c r="N53" s="297"/>
      <c r="O53" s="298"/>
      <c r="Z53" s="29" t="b">
        <f t="shared" si="2"/>
        <v>1</v>
      </c>
    </row>
    <row r="54" spans="1:27" x14ac:dyDescent="0.25">
      <c r="A54" s="11"/>
      <c r="B54" s="329" t="s">
        <v>67</v>
      </c>
      <c r="C54" s="330"/>
      <c r="D54" s="359"/>
      <c r="E54" s="297"/>
      <c r="F54" s="297"/>
      <c r="G54" s="297"/>
      <c r="H54" s="297"/>
      <c r="I54" s="297"/>
      <c r="J54" s="297"/>
      <c r="K54" s="297"/>
      <c r="L54" s="297"/>
      <c r="M54" s="297"/>
      <c r="N54" s="297"/>
      <c r="O54" s="298"/>
      <c r="Z54" s="29" t="b">
        <f t="shared" si="2"/>
        <v>1</v>
      </c>
    </row>
    <row r="55" spans="1:27" ht="19.5" customHeight="1" x14ac:dyDescent="0.25">
      <c r="A55"/>
      <c r="B55" s="333" t="s">
        <v>97</v>
      </c>
      <c r="C55" s="334"/>
      <c r="D55" s="335"/>
      <c r="E55" s="336"/>
      <c r="F55" s="336"/>
      <c r="G55" s="336"/>
      <c r="H55" s="336"/>
      <c r="I55" s="336"/>
      <c r="J55" s="336"/>
      <c r="K55" s="336"/>
      <c r="L55" s="336"/>
      <c r="M55" s="336"/>
      <c r="N55" s="336"/>
      <c r="O55" s="337"/>
      <c r="Z55" s="29"/>
    </row>
    <row r="56" spans="1:27" ht="19.5" customHeight="1" x14ac:dyDescent="0.25">
      <c r="A56"/>
      <c r="B56" s="333" t="s">
        <v>98</v>
      </c>
      <c r="C56" s="334"/>
      <c r="D56" s="290"/>
      <c r="E56" s="291"/>
      <c r="F56" s="291"/>
      <c r="G56" s="291"/>
      <c r="H56" s="291"/>
      <c r="I56" s="291"/>
      <c r="J56" s="291"/>
      <c r="K56" s="291"/>
      <c r="L56" s="291"/>
      <c r="M56" s="291"/>
      <c r="N56" s="291"/>
      <c r="O56" s="292"/>
    </row>
    <row r="57" spans="1:27" ht="19.5" customHeight="1" x14ac:dyDescent="0.25">
      <c r="A57"/>
      <c r="B57" s="333" t="s">
        <v>99</v>
      </c>
      <c r="C57" s="334"/>
      <c r="D57" s="290"/>
      <c r="E57" s="291"/>
      <c r="F57" s="291"/>
      <c r="G57" s="291"/>
      <c r="H57" s="291"/>
      <c r="I57" s="291"/>
      <c r="J57" s="291"/>
      <c r="K57" s="291"/>
      <c r="L57" s="291"/>
      <c r="M57" s="291"/>
      <c r="N57" s="291"/>
      <c r="O57" s="292"/>
    </row>
    <row r="58" spans="1:27" x14ac:dyDescent="0.25">
      <c r="A58" s="11"/>
      <c r="B58" s="395" t="s">
        <v>100</v>
      </c>
      <c r="C58" s="396"/>
      <c r="D58" s="394"/>
      <c r="E58" s="331"/>
      <c r="F58" s="331"/>
      <c r="G58" s="331"/>
      <c r="H58" s="331"/>
      <c r="I58" s="331"/>
      <c r="J58" s="331"/>
      <c r="K58" s="331"/>
      <c r="L58" s="331"/>
      <c r="M58" s="331"/>
      <c r="N58" s="331"/>
      <c r="O58" s="332"/>
      <c r="Z58" t="b">
        <f>ISBLANK(D58)</f>
        <v>1</v>
      </c>
    </row>
    <row r="59" spans="1:27" ht="30" customHeight="1" thickBot="1" x14ac:dyDescent="0.3">
      <c r="A59" s="11"/>
      <c r="B59" s="327" t="s">
        <v>101</v>
      </c>
      <c r="C59" s="328"/>
      <c r="D59" s="390"/>
      <c r="E59" s="391"/>
      <c r="F59" s="391"/>
      <c r="G59" s="391"/>
      <c r="H59" s="391"/>
      <c r="I59" s="391"/>
      <c r="J59" s="391"/>
      <c r="K59" s="391"/>
      <c r="L59" s="391"/>
      <c r="M59" s="391"/>
      <c r="N59" s="391"/>
      <c r="O59" s="392"/>
      <c r="Z59" t="b">
        <f>ISBLANK(D59)</f>
        <v>1</v>
      </c>
    </row>
    <row r="62" spans="1:27" ht="18" thickBot="1" x14ac:dyDescent="0.35">
      <c r="A62" s="26" t="s">
        <v>22</v>
      </c>
      <c r="B62" s="384" t="s">
        <v>23</v>
      </c>
      <c r="C62" s="384"/>
      <c r="D62" s="384"/>
      <c r="E62" s="384"/>
      <c r="F62" s="384"/>
      <c r="G62" s="384"/>
      <c r="AA62" t="b" cm="1">
        <f t="array" ref="AA62">AND(Z63:Z68=FALSE)</f>
        <v>0</v>
      </c>
    </row>
    <row r="63" spans="1:27" ht="15.75" thickTop="1" x14ac:dyDescent="0.25">
      <c r="A63"/>
      <c r="Z63" t="b">
        <f>ISBLANK(D65)</f>
        <v>1</v>
      </c>
    </row>
    <row r="64" spans="1:27" ht="16.5" customHeight="1" thickBot="1" x14ac:dyDescent="0.3">
      <c r="B64" s="289"/>
      <c r="C64" s="289"/>
      <c r="D64" s="245" t="s">
        <v>102</v>
      </c>
      <c r="E64" s="248" t="s">
        <v>103</v>
      </c>
      <c r="F64" s="382" t="s">
        <v>104</v>
      </c>
      <c r="G64" s="382"/>
      <c r="H64" s="382"/>
      <c r="I64" s="382"/>
      <c r="J64" s="382"/>
      <c r="K64" s="382"/>
      <c r="L64" s="382"/>
      <c r="M64" s="382"/>
      <c r="N64" s="382"/>
      <c r="O64" s="382"/>
      <c r="P64" s="382"/>
      <c r="Q64" s="383"/>
      <c r="Z64" t="b">
        <f>ISBLANK(E65)</f>
        <v>1</v>
      </c>
    </row>
    <row r="65" spans="1:26" ht="15.75" thickBot="1" x14ac:dyDescent="0.3">
      <c r="B65" s="385" t="s">
        <v>105</v>
      </c>
      <c r="C65" s="386"/>
      <c r="D65" s="249"/>
      <c r="E65" s="249"/>
      <c r="F65" s="331"/>
      <c r="G65" s="331"/>
      <c r="H65" s="331"/>
      <c r="I65" s="331"/>
      <c r="J65" s="331"/>
      <c r="K65" s="331"/>
      <c r="L65" s="331"/>
      <c r="M65" s="331"/>
      <c r="N65" s="331"/>
      <c r="O65" s="331"/>
      <c r="P65" s="331"/>
      <c r="Q65" s="332"/>
      <c r="Z65" t="b">
        <f>ISBLANK(F65)</f>
        <v>1</v>
      </c>
    </row>
    <row r="66" spans="1:26" ht="19.5" customHeight="1" thickBot="1" x14ac:dyDescent="0.3">
      <c r="B66" s="329" t="s">
        <v>106</v>
      </c>
      <c r="C66" s="387"/>
      <c r="D66" s="249"/>
      <c r="E66" s="249"/>
      <c r="F66" s="331"/>
      <c r="G66" s="331"/>
      <c r="H66" s="331"/>
      <c r="I66" s="331"/>
      <c r="J66" s="331"/>
      <c r="K66" s="331"/>
      <c r="L66" s="331"/>
      <c r="M66" s="331"/>
      <c r="N66" s="331"/>
      <c r="O66" s="331"/>
      <c r="P66" s="331"/>
      <c r="Q66" s="332"/>
      <c r="R66" s="44"/>
      <c r="Z66" t="b">
        <f>ISBLANK(D66)</f>
        <v>1</v>
      </c>
    </row>
    <row r="67" spans="1:26" ht="35.25" customHeight="1" thickBot="1" x14ac:dyDescent="0.3">
      <c r="B67" s="388" t="s">
        <v>107</v>
      </c>
      <c r="C67" s="389"/>
      <c r="D67" s="249"/>
      <c r="E67" s="249"/>
      <c r="F67" s="331"/>
      <c r="G67" s="331"/>
      <c r="H67" s="331"/>
      <c r="I67" s="331"/>
      <c r="J67" s="331"/>
      <c r="K67" s="331"/>
      <c r="L67" s="331"/>
      <c r="M67" s="331"/>
      <c r="N67" s="331"/>
      <c r="O67" s="331"/>
      <c r="P67" s="331"/>
      <c r="Q67" s="332"/>
      <c r="Z67" t="b">
        <f>ISBLANK(E66)</f>
        <v>1</v>
      </c>
    </row>
    <row r="68" spans="1:26" x14ac:dyDescent="0.25">
      <c r="Z68" t="b">
        <f>ISBLANK(F66)</f>
        <v>1</v>
      </c>
    </row>
    <row r="69" spans="1:26" x14ac:dyDescent="0.25">
      <c r="Z69" t="b">
        <f>ISBLANK(D67)</f>
        <v>1</v>
      </c>
    </row>
    <row r="70" spans="1:26" ht="18" thickBot="1" x14ac:dyDescent="0.35">
      <c r="A70" s="26" t="s">
        <v>24</v>
      </c>
      <c r="B70" s="314" t="s">
        <v>25</v>
      </c>
      <c r="C70" s="314"/>
      <c r="D70" s="314"/>
      <c r="E70" s="314"/>
      <c r="Z70" t="b">
        <f>ISBLANK(E67)</f>
        <v>1</v>
      </c>
    </row>
    <row r="71" spans="1:26" ht="16.5" thickTop="1" thickBot="1" x14ac:dyDescent="0.3">
      <c r="Z71" t="b">
        <f>ISBLANK(F67)</f>
        <v>1</v>
      </c>
    </row>
    <row r="72" spans="1:26" x14ac:dyDescent="0.25">
      <c r="B72" s="305"/>
      <c r="C72" s="306"/>
      <c r="D72" s="306"/>
      <c r="E72" s="306"/>
      <c r="F72" s="306"/>
      <c r="G72" s="306"/>
      <c r="H72" s="306"/>
      <c r="I72" s="306"/>
      <c r="J72" s="306"/>
      <c r="K72" s="306"/>
      <c r="L72" s="306"/>
      <c r="M72" s="306"/>
      <c r="N72" s="306"/>
      <c r="O72" s="306"/>
      <c r="P72" s="306"/>
      <c r="Q72" s="306"/>
      <c r="R72" s="306"/>
      <c r="S72" s="306"/>
      <c r="T72" s="306"/>
      <c r="U72" s="307"/>
    </row>
    <row r="73" spans="1:26" x14ac:dyDescent="0.25">
      <c r="B73" s="308"/>
      <c r="C73" s="309"/>
      <c r="D73" s="309"/>
      <c r="E73" s="309"/>
      <c r="F73" s="309"/>
      <c r="G73" s="309"/>
      <c r="H73" s="309"/>
      <c r="I73" s="309"/>
      <c r="J73" s="309"/>
      <c r="K73" s="309"/>
      <c r="L73" s="309"/>
      <c r="M73" s="309"/>
      <c r="N73" s="309"/>
      <c r="O73" s="309"/>
      <c r="P73" s="309"/>
      <c r="Q73" s="309"/>
      <c r="R73" s="309"/>
      <c r="S73" s="309"/>
      <c r="T73" s="309"/>
      <c r="U73" s="310"/>
    </row>
    <row r="74" spans="1:26" x14ac:dyDescent="0.25">
      <c r="B74" s="308"/>
      <c r="C74" s="309"/>
      <c r="D74" s="309"/>
      <c r="E74" s="309"/>
      <c r="F74" s="309"/>
      <c r="G74" s="309"/>
      <c r="H74" s="309"/>
      <c r="I74" s="309"/>
      <c r="J74" s="309"/>
      <c r="K74" s="309"/>
      <c r="L74" s="309"/>
      <c r="M74" s="309"/>
      <c r="N74" s="309"/>
      <c r="O74" s="309"/>
      <c r="P74" s="309"/>
      <c r="Q74" s="309"/>
      <c r="R74" s="309"/>
      <c r="S74" s="309"/>
      <c r="T74" s="309"/>
      <c r="U74" s="310"/>
    </row>
    <row r="75" spans="1:26" x14ac:dyDescent="0.25">
      <c r="B75" s="308"/>
      <c r="C75" s="309"/>
      <c r="D75" s="309"/>
      <c r="E75" s="309"/>
      <c r="F75" s="309"/>
      <c r="G75" s="309"/>
      <c r="H75" s="309"/>
      <c r="I75" s="309"/>
      <c r="J75" s="309"/>
      <c r="K75" s="309"/>
      <c r="L75" s="309"/>
      <c r="M75" s="309"/>
      <c r="N75" s="309"/>
      <c r="O75" s="309"/>
      <c r="P75" s="309"/>
      <c r="Q75" s="309"/>
      <c r="R75" s="309"/>
      <c r="S75" s="309"/>
      <c r="T75" s="309"/>
      <c r="U75" s="310"/>
    </row>
    <row r="76" spans="1:26" x14ac:dyDescent="0.25">
      <c r="B76" s="308"/>
      <c r="C76" s="309"/>
      <c r="D76" s="309"/>
      <c r="E76" s="309"/>
      <c r="F76" s="309"/>
      <c r="G76" s="309"/>
      <c r="H76" s="309"/>
      <c r="I76" s="309"/>
      <c r="J76" s="309"/>
      <c r="K76" s="309"/>
      <c r="L76" s="309"/>
      <c r="M76" s="309"/>
      <c r="N76" s="309"/>
      <c r="O76" s="309"/>
      <c r="P76" s="309"/>
      <c r="Q76" s="309"/>
      <c r="R76" s="309"/>
      <c r="S76" s="309"/>
      <c r="T76" s="309"/>
      <c r="U76" s="310"/>
    </row>
    <row r="77" spans="1:26" x14ac:dyDescent="0.25">
      <c r="B77" s="308"/>
      <c r="C77" s="309"/>
      <c r="D77" s="309"/>
      <c r="E77" s="309"/>
      <c r="F77" s="309"/>
      <c r="G77" s="309"/>
      <c r="H77" s="309"/>
      <c r="I77" s="309"/>
      <c r="J77" s="309"/>
      <c r="K77" s="309"/>
      <c r="L77" s="309"/>
      <c r="M77" s="309"/>
      <c r="N77" s="309"/>
      <c r="O77" s="309"/>
      <c r="P77" s="309"/>
      <c r="Q77" s="309"/>
      <c r="R77" s="309"/>
      <c r="S77" s="309"/>
      <c r="T77" s="309"/>
      <c r="U77" s="310"/>
    </row>
    <row r="78" spans="1:26" x14ac:dyDescent="0.25">
      <c r="B78" s="308"/>
      <c r="C78" s="309"/>
      <c r="D78" s="309"/>
      <c r="E78" s="309"/>
      <c r="F78" s="309"/>
      <c r="G78" s="309"/>
      <c r="H78" s="309"/>
      <c r="I78" s="309"/>
      <c r="J78" s="309"/>
      <c r="K78" s="309"/>
      <c r="L78" s="309"/>
      <c r="M78" s="309"/>
      <c r="N78" s="309"/>
      <c r="O78" s="309"/>
      <c r="P78" s="309"/>
      <c r="Q78" s="309"/>
      <c r="R78" s="309"/>
      <c r="S78" s="309"/>
      <c r="T78" s="309"/>
      <c r="U78" s="310"/>
    </row>
    <row r="79" spans="1:26" x14ac:dyDescent="0.25">
      <c r="B79" s="308"/>
      <c r="C79" s="309"/>
      <c r="D79" s="309"/>
      <c r="E79" s="309"/>
      <c r="F79" s="309"/>
      <c r="G79" s="309"/>
      <c r="H79" s="309"/>
      <c r="I79" s="309"/>
      <c r="J79" s="309"/>
      <c r="K79" s="309"/>
      <c r="L79" s="309"/>
      <c r="M79" s="309"/>
      <c r="N79" s="309"/>
      <c r="O79" s="309"/>
      <c r="P79" s="309"/>
      <c r="Q79" s="309"/>
      <c r="R79" s="309"/>
      <c r="S79" s="309"/>
      <c r="T79" s="309"/>
      <c r="U79" s="310"/>
    </row>
    <row r="80" spans="1:26" x14ac:dyDescent="0.25">
      <c r="B80" s="308"/>
      <c r="C80" s="309"/>
      <c r="D80" s="309"/>
      <c r="E80" s="309"/>
      <c r="F80" s="309"/>
      <c r="G80" s="309"/>
      <c r="H80" s="309"/>
      <c r="I80" s="309"/>
      <c r="J80" s="309"/>
      <c r="K80" s="309"/>
      <c r="L80" s="309"/>
      <c r="M80" s="309"/>
      <c r="N80" s="309"/>
      <c r="O80" s="309"/>
      <c r="P80" s="309"/>
      <c r="Q80" s="309"/>
      <c r="R80" s="309"/>
      <c r="S80" s="309"/>
      <c r="T80" s="309"/>
      <c r="U80" s="310"/>
    </row>
    <row r="81" spans="2:21" x14ac:dyDescent="0.25">
      <c r="B81" s="308"/>
      <c r="C81" s="309"/>
      <c r="D81" s="309"/>
      <c r="E81" s="309"/>
      <c r="F81" s="309"/>
      <c r="G81" s="309"/>
      <c r="H81" s="309"/>
      <c r="I81" s="309"/>
      <c r="J81" s="309"/>
      <c r="K81" s="309"/>
      <c r="L81" s="309"/>
      <c r="M81" s="309"/>
      <c r="N81" s="309"/>
      <c r="O81" s="309"/>
      <c r="P81" s="309"/>
      <c r="Q81" s="309"/>
      <c r="R81" s="309"/>
      <c r="S81" s="309"/>
      <c r="T81" s="309"/>
      <c r="U81" s="310"/>
    </row>
    <row r="82" spans="2:21" x14ac:dyDescent="0.25">
      <c r="B82" s="308"/>
      <c r="C82" s="309"/>
      <c r="D82" s="309"/>
      <c r="E82" s="309"/>
      <c r="F82" s="309"/>
      <c r="G82" s="309"/>
      <c r="H82" s="309"/>
      <c r="I82" s="309"/>
      <c r="J82" s="309"/>
      <c r="K82" s="309"/>
      <c r="L82" s="309"/>
      <c r="M82" s="309"/>
      <c r="N82" s="309"/>
      <c r="O82" s="309"/>
      <c r="P82" s="309"/>
      <c r="Q82" s="309"/>
      <c r="R82" s="309"/>
      <c r="S82" s="309"/>
      <c r="T82" s="309"/>
      <c r="U82" s="310"/>
    </row>
    <row r="83" spans="2:21" x14ac:dyDescent="0.25">
      <c r="B83" s="308"/>
      <c r="C83" s="309"/>
      <c r="D83" s="309"/>
      <c r="E83" s="309"/>
      <c r="F83" s="309"/>
      <c r="G83" s="309"/>
      <c r="H83" s="309"/>
      <c r="I83" s="309"/>
      <c r="J83" s="309"/>
      <c r="K83" s="309"/>
      <c r="L83" s="309"/>
      <c r="M83" s="309"/>
      <c r="N83" s="309"/>
      <c r="O83" s="309"/>
      <c r="P83" s="309"/>
      <c r="Q83" s="309"/>
      <c r="R83" s="309"/>
      <c r="S83" s="309"/>
      <c r="T83" s="309"/>
      <c r="U83" s="310"/>
    </row>
    <row r="84" spans="2:21" x14ac:dyDescent="0.25">
      <c r="B84" s="308"/>
      <c r="C84" s="309"/>
      <c r="D84" s="309"/>
      <c r="E84" s="309"/>
      <c r="F84" s="309"/>
      <c r="G84" s="309"/>
      <c r="H84" s="309"/>
      <c r="I84" s="309"/>
      <c r="J84" s="309"/>
      <c r="K84" s="309"/>
      <c r="L84" s="309"/>
      <c r="M84" s="309"/>
      <c r="N84" s="309"/>
      <c r="O84" s="309"/>
      <c r="P84" s="309"/>
      <c r="Q84" s="309"/>
      <c r="R84" s="309"/>
      <c r="S84" s="309"/>
      <c r="T84" s="309"/>
      <c r="U84" s="310"/>
    </row>
    <row r="85" spans="2:21" x14ac:dyDescent="0.25">
      <c r="B85" s="308"/>
      <c r="C85" s="309"/>
      <c r="D85" s="309"/>
      <c r="E85" s="309"/>
      <c r="F85" s="309"/>
      <c r="G85" s="309"/>
      <c r="H85" s="309"/>
      <c r="I85" s="309"/>
      <c r="J85" s="309"/>
      <c r="K85" s="309"/>
      <c r="L85" s="309"/>
      <c r="M85" s="309"/>
      <c r="N85" s="309"/>
      <c r="O85" s="309"/>
      <c r="P85" s="309"/>
      <c r="Q85" s="309"/>
      <c r="R85" s="309"/>
      <c r="S85" s="309"/>
      <c r="T85" s="309"/>
      <c r="U85" s="310"/>
    </row>
    <row r="86" spans="2:21" x14ac:dyDescent="0.25">
      <c r="B86" s="308"/>
      <c r="C86" s="309"/>
      <c r="D86" s="309"/>
      <c r="E86" s="309"/>
      <c r="F86" s="309"/>
      <c r="G86" s="309"/>
      <c r="H86" s="309"/>
      <c r="I86" s="309"/>
      <c r="J86" s="309"/>
      <c r="K86" s="309"/>
      <c r="L86" s="309"/>
      <c r="M86" s="309"/>
      <c r="N86" s="309"/>
      <c r="O86" s="309"/>
      <c r="P86" s="309"/>
      <c r="Q86" s="309"/>
      <c r="R86" s="309"/>
      <c r="S86" s="309"/>
      <c r="T86" s="309"/>
      <c r="U86" s="310"/>
    </row>
    <row r="87" spans="2:21" x14ac:dyDescent="0.25">
      <c r="B87" s="308"/>
      <c r="C87" s="309"/>
      <c r="D87" s="309"/>
      <c r="E87" s="309"/>
      <c r="F87" s="309"/>
      <c r="G87" s="309"/>
      <c r="H87" s="309"/>
      <c r="I87" s="309"/>
      <c r="J87" s="309"/>
      <c r="K87" s="309"/>
      <c r="L87" s="309"/>
      <c r="M87" s="309"/>
      <c r="N87" s="309"/>
      <c r="O87" s="309"/>
      <c r="P87" s="309"/>
      <c r="Q87" s="309"/>
      <c r="R87" s="309"/>
      <c r="S87" s="309"/>
      <c r="T87" s="309"/>
      <c r="U87" s="310"/>
    </row>
    <row r="88" spans="2:21" x14ac:dyDescent="0.25">
      <c r="B88" s="308"/>
      <c r="C88" s="309"/>
      <c r="D88" s="309"/>
      <c r="E88" s="309"/>
      <c r="F88" s="309"/>
      <c r="G88" s="309"/>
      <c r="H88" s="309"/>
      <c r="I88" s="309"/>
      <c r="J88" s="309"/>
      <c r="K88" s="309"/>
      <c r="L88" s="309"/>
      <c r="M88" s="309"/>
      <c r="N88" s="309"/>
      <c r="O88" s="309"/>
      <c r="P88" s="309"/>
      <c r="Q88" s="309"/>
      <c r="R88" s="309"/>
      <c r="S88" s="309"/>
      <c r="T88" s="309"/>
      <c r="U88" s="310"/>
    </row>
    <row r="89" spans="2:21" ht="15.75" thickBot="1" x14ac:dyDescent="0.3">
      <c r="B89" s="311"/>
      <c r="C89" s="312"/>
      <c r="D89" s="312"/>
      <c r="E89" s="312"/>
      <c r="F89" s="312"/>
      <c r="G89" s="312"/>
      <c r="H89" s="312"/>
      <c r="I89" s="312"/>
      <c r="J89" s="312"/>
      <c r="K89" s="312"/>
      <c r="L89" s="312"/>
      <c r="M89" s="312"/>
      <c r="N89" s="312"/>
      <c r="O89" s="312"/>
      <c r="P89" s="312"/>
      <c r="Q89" s="312"/>
      <c r="R89" s="312"/>
      <c r="S89" s="312"/>
      <c r="T89" s="312"/>
      <c r="U89" s="313"/>
    </row>
  </sheetData>
  <sheetProtection algorithmName="SHA-512" hashValue="6I3zZQqIRxjTNlZLQzPJUkfTcJ5ql0KM6q1pJi8i2bBcwxdlD2Fa/nuHMHTLOeuENYkpZ7sNnIvR1zvfssHP0A==" saltValue="RUIFBcOmiKBvCW6c3Q2WUg==" spinCount="100000" sheet="1" formatCells="0" selectLockedCells="1"/>
  <mergeCells count="163">
    <mergeCell ref="F64:Q64"/>
    <mergeCell ref="B62:G62"/>
    <mergeCell ref="B65:C65"/>
    <mergeCell ref="B66:C66"/>
    <mergeCell ref="B67:C67"/>
    <mergeCell ref="D59:O59"/>
    <mergeCell ref="C16:O16"/>
    <mergeCell ref="L19:N19"/>
    <mergeCell ref="L20:N20"/>
    <mergeCell ref="L26:N26"/>
    <mergeCell ref="L28:N28"/>
    <mergeCell ref="L29:N29"/>
    <mergeCell ref="O31:Q31"/>
    <mergeCell ref="L31:N31"/>
    <mergeCell ref="D51:O51"/>
    <mergeCell ref="D52:O52"/>
    <mergeCell ref="D53:O53"/>
    <mergeCell ref="D54:O54"/>
    <mergeCell ref="D58:O58"/>
    <mergeCell ref="B58:C58"/>
    <mergeCell ref="B46:C46"/>
    <mergeCell ref="B47:C47"/>
    <mergeCell ref="B51:C51"/>
    <mergeCell ref="B52:C52"/>
    <mergeCell ref="B10:K10"/>
    <mergeCell ref="B11:K11"/>
    <mergeCell ref="B35:E35"/>
    <mergeCell ref="B40:E40"/>
    <mergeCell ref="B29:E29"/>
    <mergeCell ref="B39:E39"/>
    <mergeCell ref="I19:K19"/>
    <mergeCell ref="B27:E27"/>
    <mergeCell ref="B34:E34"/>
    <mergeCell ref="B38:E38"/>
    <mergeCell ref="B19:E19"/>
    <mergeCell ref="B20:E20"/>
    <mergeCell ref="F31:H31"/>
    <mergeCell ref="B31:E31"/>
    <mergeCell ref="F17:T17"/>
    <mergeCell ref="R24:T24"/>
    <mergeCell ref="R25:T25"/>
    <mergeCell ref="R26:T26"/>
    <mergeCell ref="R28:T28"/>
    <mergeCell ref="F18:H18"/>
    <mergeCell ref="I18:K18"/>
    <mergeCell ref="L18:N18"/>
    <mergeCell ref="O18:Q18"/>
    <mergeCell ref="F19:H19"/>
    <mergeCell ref="F20:H20"/>
    <mergeCell ref="F22:H22"/>
    <mergeCell ref="F23:H23"/>
    <mergeCell ref="F21:H21"/>
    <mergeCell ref="I21:K21"/>
    <mergeCell ref="I20:K20"/>
    <mergeCell ref="I22:K22"/>
    <mergeCell ref="I23:K23"/>
    <mergeCell ref="B49:C49"/>
    <mergeCell ref="D47:O47"/>
    <mergeCell ref="D49:O49"/>
    <mergeCell ref="D50:O50"/>
    <mergeCell ref="B48:C48"/>
    <mergeCell ref="F29:H29"/>
    <mergeCell ref="I29:K29"/>
    <mergeCell ref="O30:Q30"/>
    <mergeCell ref="R30:T30"/>
    <mergeCell ref="B50:C50"/>
    <mergeCell ref="D48:O48"/>
    <mergeCell ref="B30:E30"/>
    <mergeCell ref="U18:X18"/>
    <mergeCell ref="O19:Q19"/>
    <mergeCell ref="O20:Q20"/>
    <mergeCell ref="O22:Q22"/>
    <mergeCell ref="O23:Q23"/>
    <mergeCell ref="U21:X21"/>
    <mergeCell ref="L21:N21"/>
    <mergeCell ref="R18:T18"/>
    <mergeCell ref="R19:T19"/>
    <mergeCell ref="R20:T20"/>
    <mergeCell ref="O21:Q21"/>
    <mergeCell ref="R21:T21"/>
    <mergeCell ref="R22:T22"/>
    <mergeCell ref="R23:T23"/>
    <mergeCell ref="B25:E25"/>
    <mergeCell ref="D46:O46"/>
    <mergeCell ref="I24:K24"/>
    <mergeCell ref="O24:Q24"/>
    <mergeCell ref="B21:E21"/>
    <mergeCell ref="B36:E36"/>
    <mergeCell ref="B37:E37"/>
    <mergeCell ref="I31:K31"/>
    <mergeCell ref="U38:X38"/>
    <mergeCell ref="R33:T33"/>
    <mergeCell ref="U34:X34"/>
    <mergeCell ref="O29:Q29"/>
    <mergeCell ref="R29:T29"/>
    <mergeCell ref="F30:H30"/>
    <mergeCell ref="I30:K30"/>
    <mergeCell ref="L30:N30"/>
    <mergeCell ref="B26:E26"/>
    <mergeCell ref="F24:H24"/>
    <mergeCell ref="F25:H25"/>
    <mergeCell ref="F26:H26"/>
    <mergeCell ref="F28:H28"/>
    <mergeCell ref="B28:E28"/>
    <mergeCell ref="U19:X19"/>
    <mergeCell ref="U20:X20"/>
    <mergeCell ref="U22:X22"/>
    <mergeCell ref="U23:X23"/>
    <mergeCell ref="U24:X24"/>
    <mergeCell ref="L22:N22"/>
    <mergeCell ref="L23:N23"/>
    <mergeCell ref="L24:N24"/>
    <mergeCell ref="B22:E22"/>
    <mergeCell ref="B23:E23"/>
    <mergeCell ref="B24:E24"/>
    <mergeCell ref="B72:U89"/>
    <mergeCell ref="B70:E70"/>
    <mergeCell ref="B32:E32"/>
    <mergeCell ref="B33:E33"/>
    <mergeCell ref="F32:H32"/>
    <mergeCell ref="F33:H33"/>
    <mergeCell ref="I32:K32"/>
    <mergeCell ref="I33:K33"/>
    <mergeCell ref="L32:N32"/>
    <mergeCell ref="L33:N33"/>
    <mergeCell ref="O32:Q32"/>
    <mergeCell ref="O33:Q33"/>
    <mergeCell ref="U32:X32"/>
    <mergeCell ref="U33:X33"/>
    <mergeCell ref="B59:C59"/>
    <mergeCell ref="B53:C53"/>
    <mergeCell ref="B54:C54"/>
    <mergeCell ref="R32:T32"/>
    <mergeCell ref="F65:Q65"/>
    <mergeCell ref="F66:Q66"/>
    <mergeCell ref="B57:C57"/>
    <mergeCell ref="B55:C55"/>
    <mergeCell ref="F67:Q67"/>
    <mergeCell ref="D55:O55"/>
    <mergeCell ref="B64:C64"/>
    <mergeCell ref="D57:O57"/>
    <mergeCell ref="U25:X25"/>
    <mergeCell ref="U26:X26"/>
    <mergeCell ref="U28:X28"/>
    <mergeCell ref="L25:N25"/>
    <mergeCell ref="F27:H27"/>
    <mergeCell ref="I27:K27"/>
    <mergeCell ref="L27:N27"/>
    <mergeCell ref="O27:Q27"/>
    <mergeCell ref="R27:T27"/>
    <mergeCell ref="U27:X27"/>
    <mergeCell ref="I25:K25"/>
    <mergeCell ref="I26:K26"/>
    <mergeCell ref="I28:K28"/>
    <mergeCell ref="O25:Q25"/>
    <mergeCell ref="O26:Q26"/>
    <mergeCell ref="O28:Q28"/>
    <mergeCell ref="U29:X29"/>
    <mergeCell ref="U40:X40"/>
    <mergeCell ref="R31:T31"/>
    <mergeCell ref="U31:X31"/>
    <mergeCell ref="B56:C56"/>
    <mergeCell ref="D56:O56"/>
  </mergeCells>
  <dataValidations count="4">
    <dataValidation type="list" allowBlank="1" showInputMessage="1" showErrorMessage="1" sqref="F38:T38 F40:T40 F30:T32" xr:uid="{00000000-0002-0000-0200-000000000000}">
      <formula1>"Yes,No,-"</formula1>
    </dataValidation>
    <dataValidation type="list" allowBlank="1" showInputMessage="1" showErrorMessage="1" sqref="D65:D67" xr:uid="{00000000-0002-0000-0200-000002000000}">
      <formula1>"Yes, No, N/A"</formula1>
    </dataValidation>
    <dataValidation type="list" allowBlank="1" showInputMessage="1" showErrorMessage="1" sqref="F35:T35" xr:uid="{00000000-0002-0000-0200-000003000000}">
      <formula1>"SW,HW"</formula1>
    </dataValidation>
    <dataValidation type="list" allowBlank="1" showInputMessage="1" showErrorMessage="1" sqref="F36:T36" xr:uid="{00000000-0002-0000-0200-000004000000}">
      <formula1>"ECF,TCF,Unbleached"</formula1>
    </dataValidation>
  </dataValidations>
  <pageMargins left="0.70866141732283472" right="0.70866141732283472" top="0.74803149606299213" bottom="0.74803149606299213" header="0.31496062992125984" footer="0.31496062992125984"/>
  <pageSetup paperSize="9" scale="33" orientation="landscape" r:id="rId1"/>
  <headerFooter>
    <oddHeader xml:space="preserve">&amp;CUPM Pulp Supplier Questionnaire </oddHeader>
    <oddFooter>&amp;L&amp;D &amp;P(&amp;N)&amp;CCONFIDENTIAL&amp;R&amp;A</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7:O220"/>
  <sheetViews>
    <sheetView zoomScale="120" zoomScaleNormal="120" workbookViewId="0">
      <selection activeCell="J11" sqref="J11"/>
    </sheetView>
  </sheetViews>
  <sheetFormatPr defaultRowHeight="15" x14ac:dyDescent="0.25"/>
  <cols>
    <col min="1" max="1" width="5.28515625" customWidth="1"/>
    <col min="2" max="2" width="20.5703125" customWidth="1"/>
    <col min="3" max="3" width="10.85546875" customWidth="1"/>
    <col min="4" max="4" width="22.140625" customWidth="1"/>
    <col min="5" max="5" width="21.42578125" customWidth="1"/>
    <col min="6" max="10" width="13.7109375" customWidth="1"/>
    <col min="11" max="11" width="73.140625" customWidth="1"/>
    <col min="12" max="12" width="30.28515625" customWidth="1"/>
    <col min="14" max="14" width="13.5703125" hidden="1" customWidth="1"/>
    <col min="15" max="15" width="12.85546875" hidden="1" customWidth="1"/>
    <col min="17" max="17" width="7.5703125" customWidth="1"/>
    <col min="18" max="18" width="6.42578125" customWidth="1"/>
  </cols>
  <sheetData>
    <row r="7" spans="1:15" ht="14.45" customHeight="1" x14ac:dyDescent="0.25"/>
    <row r="8" spans="1:15" x14ac:dyDescent="0.25">
      <c r="A8" s="4" t="s">
        <v>108</v>
      </c>
    </row>
    <row r="9" spans="1:15" x14ac:dyDescent="0.25">
      <c r="A9" s="3"/>
    </row>
    <row r="10" spans="1:15" x14ac:dyDescent="0.25">
      <c r="A10" s="3"/>
      <c r="B10" s="368" t="str">
        <f>'1. Mill info &amp; Contact data'!B10:K10</f>
        <v>Reporting period: 1.1. - 31.12.2024</v>
      </c>
      <c r="C10" s="369"/>
      <c r="D10" s="370"/>
    </row>
    <row r="11" spans="1:15" ht="30" customHeight="1" x14ac:dyDescent="0.25">
      <c r="B11" s="472" t="s">
        <v>109</v>
      </c>
      <c r="C11" s="473"/>
      <c r="D11" s="474"/>
    </row>
    <row r="12" spans="1:15" ht="15" customHeight="1" x14ac:dyDescent="0.25">
      <c r="B12" s="31"/>
      <c r="C12" s="31"/>
      <c r="D12" s="31"/>
    </row>
    <row r="13" spans="1:15" ht="18" thickBot="1" x14ac:dyDescent="0.35">
      <c r="A13" s="18" t="s">
        <v>110</v>
      </c>
      <c r="B13" s="414" t="s">
        <v>27</v>
      </c>
      <c r="C13" s="414"/>
      <c r="D13" s="414"/>
      <c r="E13" s="414"/>
    </row>
    <row r="14" spans="1:15" ht="16.5" thickTop="1" thickBot="1" x14ac:dyDescent="0.3">
      <c r="O14" t="b">
        <f t="array" ref="O14">AND(N16=FALSE)</f>
        <v>0</v>
      </c>
    </row>
    <row r="15" spans="1:15" x14ac:dyDescent="0.25">
      <c r="B15" s="190"/>
      <c r="C15" s="191"/>
      <c r="D15" s="191"/>
      <c r="E15" s="191"/>
      <c r="F15" s="191"/>
      <c r="G15" s="191"/>
      <c r="H15" s="191"/>
      <c r="I15" s="196" t="s">
        <v>111</v>
      </c>
      <c r="J15" s="191"/>
      <c r="K15" s="191"/>
      <c r="L15" s="192"/>
    </row>
    <row r="16" spans="1:15" ht="17.45" customHeight="1" x14ac:dyDescent="0.25">
      <c r="A16" s="199"/>
      <c r="B16" s="475" t="s">
        <v>112</v>
      </c>
      <c r="C16" s="476"/>
      <c r="D16" s="476"/>
      <c r="E16" s="476"/>
      <c r="F16" s="476"/>
      <c r="G16" s="476"/>
      <c r="H16" s="476"/>
      <c r="I16" s="195"/>
      <c r="J16" s="108"/>
      <c r="K16" s="108"/>
      <c r="L16" s="230"/>
      <c r="N16" s="9" t="b">
        <f>ISBLANK(I16)</f>
        <v>1</v>
      </c>
    </row>
    <row r="17" spans="1:15" ht="17.45" customHeight="1" x14ac:dyDescent="0.25">
      <c r="A17" s="199"/>
      <c r="B17" s="477" t="s">
        <v>113</v>
      </c>
      <c r="C17" s="478"/>
      <c r="D17" s="478"/>
      <c r="E17" s="478"/>
      <c r="F17" s="478"/>
      <c r="G17" s="478"/>
      <c r="H17" s="478"/>
      <c r="I17" s="461"/>
      <c r="J17" s="462"/>
      <c r="K17" s="462"/>
      <c r="L17" s="463"/>
      <c r="N17" s="9"/>
    </row>
    <row r="18" spans="1:15" ht="15.75" thickBot="1" x14ac:dyDescent="0.3">
      <c r="B18" s="193"/>
      <c r="C18" s="194"/>
      <c r="D18" s="194"/>
      <c r="E18" s="194"/>
      <c r="F18" s="194"/>
      <c r="G18" s="194"/>
      <c r="H18" s="194"/>
      <c r="I18" s="464"/>
      <c r="J18" s="465"/>
      <c r="K18" s="465"/>
      <c r="L18" s="466"/>
    </row>
    <row r="20" spans="1:15" ht="18" thickBot="1" x14ac:dyDescent="0.35">
      <c r="A20" s="18" t="s">
        <v>28</v>
      </c>
      <c r="B20" s="414" t="s">
        <v>29</v>
      </c>
      <c r="C20" s="414"/>
      <c r="D20" s="414"/>
      <c r="E20" s="414"/>
      <c r="O20" t="b">
        <f t="array" ref="O20">AND(N27:N33=FALSE)</f>
        <v>0</v>
      </c>
    </row>
    <row r="21" spans="1:15" ht="15.75" thickTop="1" x14ac:dyDescent="0.25"/>
    <row r="22" spans="1:15" x14ac:dyDescent="0.25">
      <c r="B22" s="25" t="s">
        <v>61</v>
      </c>
      <c r="C22" s="20" t="s">
        <v>114</v>
      </c>
      <c r="D22" s="12"/>
      <c r="E22" s="12"/>
      <c r="F22" s="12"/>
      <c r="G22" s="12"/>
      <c r="H22" s="12"/>
      <c r="I22" s="12"/>
      <c r="K22" s="12"/>
    </row>
    <row r="23" spans="1:15" x14ac:dyDescent="0.25">
      <c r="B23" s="19"/>
      <c r="C23" s="20" t="s">
        <v>115</v>
      </c>
      <c r="D23" s="12"/>
      <c r="E23" s="12"/>
      <c r="F23" s="12"/>
      <c r="G23" s="12"/>
      <c r="H23" s="12"/>
      <c r="I23" s="12"/>
    </row>
    <row r="24" spans="1:15" x14ac:dyDescent="0.25">
      <c r="B24" s="19"/>
      <c r="C24" s="20" t="s">
        <v>116</v>
      </c>
      <c r="D24" s="12"/>
      <c r="E24" s="12"/>
      <c r="F24" s="12"/>
      <c r="G24" s="12"/>
      <c r="H24" s="12"/>
      <c r="I24" s="12"/>
      <c r="K24" s="12"/>
    </row>
    <row r="25" spans="1:15" ht="15.75" thickBot="1" x14ac:dyDescent="0.3">
      <c r="K25" s="12" t="s">
        <v>412</v>
      </c>
    </row>
    <row r="26" spans="1:15" s="9" customFormat="1" ht="15.75" customHeight="1" thickBot="1" x14ac:dyDescent="0.3">
      <c r="A26"/>
      <c r="B26" s="415" t="s">
        <v>117</v>
      </c>
      <c r="C26" s="416"/>
      <c r="D26" s="424"/>
      <c r="E26" s="21" t="s">
        <v>118</v>
      </c>
      <c r="F26" s="181" t="str">
        <f>IF('1. Mill info &amp; Contact data'!F18=0,"",'1. Mill info &amp; Contact data'!F18)</f>
        <v xml:space="preserve">Mill Name </v>
      </c>
      <c r="G26" s="22" t="str">
        <f>IF('1. Mill info &amp; Contact data'!I18=0,"",'1. Mill info &amp; Contact data'!I18)</f>
        <v/>
      </c>
      <c r="H26" s="22" t="str">
        <f>IF('1. Mill info &amp; Contact data'!L18=0,"",'1. Mill info &amp; Contact data'!L18)</f>
        <v/>
      </c>
      <c r="I26" s="22" t="str">
        <f>IF('1. Mill info &amp; Contact data'!O18=0,"",'1. Mill info &amp; Contact data'!O18)</f>
        <v/>
      </c>
      <c r="J26" s="22" t="str">
        <f>IF('1. Mill info &amp; Contact data'!R18=0,"",'1. Mill info &amp; Contact data'!R18)</f>
        <v/>
      </c>
      <c r="K26" s="22" t="s">
        <v>119</v>
      </c>
      <c r="L26" s="22" t="s">
        <v>65</v>
      </c>
      <c r="N26" s="9" t="b">
        <f>ISBLANK(F26)</f>
        <v>0</v>
      </c>
    </row>
    <row r="27" spans="1:15" ht="29.25" customHeight="1" x14ac:dyDescent="0.25">
      <c r="B27" s="479" t="s">
        <v>120</v>
      </c>
      <c r="C27" s="480"/>
      <c r="D27" s="481"/>
      <c r="E27" s="139" t="s">
        <v>121</v>
      </c>
      <c r="F27" s="208"/>
      <c r="G27" s="208"/>
      <c r="H27" s="208"/>
      <c r="I27" s="208"/>
      <c r="J27" s="208"/>
      <c r="K27" s="244" t="s">
        <v>122</v>
      </c>
      <c r="L27" s="155"/>
      <c r="N27" s="9" t="b">
        <f t="shared" ref="N27:N33" si="0">ISBLANK(F27)</f>
        <v>1</v>
      </c>
    </row>
    <row r="28" spans="1:15" ht="15" customHeight="1" x14ac:dyDescent="0.25">
      <c r="B28" s="419" t="s">
        <v>123</v>
      </c>
      <c r="C28" s="420"/>
      <c r="D28" s="431"/>
      <c r="E28" s="140" t="s">
        <v>121</v>
      </c>
      <c r="F28" s="208"/>
      <c r="G28" s="208"/>
      <c r="H28" s="208"/>
      <c r="I28" s="208"/>
      <c r="J28" s="208"/>
      <c r="K28" s="234"/>
      <c r="L28" s="156"/>
      <c r="N28" s="9" t="b">
        <f t="shared" si="0"/>
        <v>1</v>
      </c>
    </row>
    <row r="29" spans="1:15" ht="28.5" customHeight="1" x14ac:dyDescent="0.25">
      <c r="B29" s="419" t="s">
        <v>124</v>
      </c>
      <c r="C29" s="420"/>
      <c r="D29" s="431"/>
      <c r="E29" s="140" t="s">
        <v>125</v>
      </c>
      <c r="F29" s="208"/>
      <c r="G29" s="208"/>
      <c r="H29" s="208"/>
      <c r="I29" s="208"/>
      <c r="J29" s="208"/>
      <c r="K29" s="243" t="s">
        <v>126</v>
      </c>
      <c r="L29" s="156"/>
      <c r="N29" s="9" t="b">
        <f t="shared" si="0"/>
        <v>1</v>
      </c>
    </row>
    <row r="30" spans="1:15" ht="20.25" customHeight="1" x14ac:dyDescent="0.25">
      <c r="B30" s="482" t="s">
        <v>127</v>
      </c>
      <c r="C30" s="483"/>
      <c r="D30" s="484"/>
      <c r="E30" s="140" t="s">
        <v>125</v>
      </c>
      <c r="F30" s="277"/>
      <c r="G30" s="277"/>
      <c r="H30" s="277"/>
      <c r="I30" s="277"/>
      <c r="J30" s="277"/>
      <c r="K30" s="234"/>
      <c r="L30" s="156"/>
      <c r="N30" s="9" t="b">
        <f t="shared" si="0"/>
        <v>1</v>
      </c>
    </row>
    <row r="31" spans="1:15" ht="15" customHeight="1" x14ac:dyDescent="0.25">
      <c r="B31" s="482" t="s">
        <v>128</v>
      </c>
      <c r="C31" s="483"/>
      <c r="D31" s="484"/>
      <c r="E31" s="140" t="s">
        <v>125</v>
      </c>
      <c r="F31" s="277"/>
      <c r="G31" s="277"/>
      <c r="H31" s="277"/>
      <c r="I31" s="277"/>
      <c r="J31" s="277"/>
      <c r="K31" s="235" t="s">
        <v>129</v>
      </c>
      <c r="L31" s="156"/>
      <c r="N31" s="9" t="b">
        <f t="shared" si="0"/>
        <v>1</v>
      </c>
    </row>
    <row r="32" spans="1:15" ht="15" customHeight="1" x14ac:dyDescent="0.25">
      <c r="B32" s="482" t="s">
        <v>130</v>
      </c>
      <c r="C32" s="483"/>
      <c r="D32" s="484"/>
      <c r="E32" s="140" t="s">
        <v>125</v>
      </c>
      <c r="F32" s="208"/>
      <c r="G32" s="208"/>
      <c r="H32" s="208"/>
      <c r="I32" s="208"/>
      <c r="J32" s="208"/>
      <c r="K32" s="236"/>
      <c r="L32" s="156"/>
      <c r="N32" s="9" t="b">
        <f t="shared" si="0"/>
        <v>1</v>
      </c>
    </row>
    <row r="33" spans="1:15" ht="15.75" thickBot="1" x14ac:dyDescent="0.3">
      <c r="B33" s="469" t="s">
        <v>131</v>
      </c>
      <c r="C33" s="470"/>
      <c r="D33" s="471"/>
      <c r="E33" s="141" t="s">
        <v>132</v>
      </c>
      <c r="F33" s="217"/>
      <c r="G33" s="217"/>
      <c r="H33" s="217"/>
      <c r="I33" s="217"/>
      <c r="J33" s="217"/>
      <c r="K33" s="237"/>
      <c r="L33" s="159"/>
      <c r="N33" s="9" t="b">
        <f t="shared" si="0"/>
        <v>1</v>
      </c>
    </row>
    <row r="35" spans="1:15" x14ac:dyDescent="0.25">
      <c r="H35" s="44"/>
    </row>
    <row r="36" spans="1:15" ht="18" thickBot="1" x14ac:dyDescent="0.35">
      <c r="A36" s="18" t="s">
        <v>30</v>
      </c>
      <c r="B36" s="414" t="s">
        <v>31</v>
      </c>
      <c r="C36" s="414"/>
      <c r="D36" s="414"/>
      <c r="E36" s="414"/>
      <c r="H36" s="44"/>
      <c r="O36" t="b">
        <f t="array" ref="O36">AND(N42:N46=FALSE,N48:N49=FALSE,N51:N56=FALSE,N58:N60=FALSE,N62:N67=FALSE)</f>
        <v>0</v>
      </c>
    </row>
    <row r="37" spans="1:15" ht="15.75" thickTop="1" x14ac:dyDescent="0.25"/>
    <row r="38" spans="1:15" x14ac:dyDescent="0.25">
      <c r="B38" s="25" t="s">
        <v>133</v>
      </c>
      <c r="C38" s="20" t="s">
        <v>134</v>
      </c>
    </row>
    <row r="39" spans="1:15" x14ac:dyDescent="0.25">
      <c r="B39" s="25"/>
      <c r="C39" s="20" t="s">
        <v>135</v>
      </c>
    </row>
    <row r="40" spans="1:15" ht="15.75" thickBot="1" x14ac:dyDescent="0.3">
      <c r="K40" s="12" t="s">
        <v>412</v>
      </c>
    </row>
    <row r="41" spans="1:15" s="9" customFormat="1" ht="15.75" thickBot="1" x14ac:dyDescent="0.3">
      <c r="A41"/>
      <c r="B41" s="415" t="s">
        <v>117</v>
      </c>
      <c r="C41" s="416"/>
      <c r="D41" s="424"/>
      <c r="E41" s="21" t="s">
        <v>118</v>
      </c>
      <c r="F41" s="231" t="str">
        <f>F26</f>
        <v xml:space="preserve">Mill Name </v>
      </c>
      <c r="G41" s="231" t="str">
        <f>G26</f>
        <v/>
      </c>
      <c r="H41" s="231" t="str">
        <f>H26</f>
        <v/>
      </c>
      <c r="I41" s="231" t="str">
        <f>I26</f>
        <v/>
      </c>
      <c r="J41" s="231" t="str">
        <f>J26</f>
        <v/>
      </c>
      <c r="K41" s="22" t="s">
        <v>119</v>
      </c>
      <c r="L41" s="22" t="s">
        <v>65</v>
      </c>
    </row>
    <row r="42" spans="1:15" x14ac:dyDescent="0.25">
      <c r="B42" s="485" t="s">
        <v>136</v>
      </c>
      <c r="C42" s="486"/>
      <c r="D42" s="487"/>
      <c r="E42" s="139" t="s">
        <v>125</v>
      </c>
      <c r="F42" s="212"/>
      <c r="G42" s="212"/>
      <c r="H42" s="212"/>
      <c r="I42" s="212"/>
      <c r="J42" s="212"/>
      <c r="K42" s="467" t="s">
        <v>137</v>
      </c>
      <c r="L42" s="155"/>
      <c r="N42" t="b">
        <f>ISBLANK(F42)</f>
        <v>1</v>
      </c>
    </row>
    <row r="43" spans="1:15" x14ac:dyDescent="0.25">
      <c r="B43" s="419" t="s">
        <v>138</v>
      </c>
      <c r="C43" s="420"/>
      <c r="D43" s="431"/>
      <c r="E43" s="140" t="s">
        <v>125</v>
      </c>
      <c r="F43" s="212"/>
      <c r="G43" s="212"/>
      <c r="H43" s="212"/>
      <c r="I43" s="212"/>
      <c r="J43" s="212"/>
      <c r="K43" s="468"/>
      <c r="L43" s="156"/>
      <c r="N43" t="b">
        <f t="shared" ref="N43:N45" si="1">ISBLANK(F43)</f>
        <v>1</v>
      </c>
    </row>
    <row r="44" spans="1:15" ht="40.5" customHeight="1" x14ac:dyDescent="0.25">
      <c r="B44" s="419" t="s">
        <v>139</v>
      </c>
      <c r="C44" s="420"/>
      <c r="D44" s="431"/>
      <c r="E44" s="140" t="s">
        <v>125</v>
      </c>
      <c r="F44" s="212"/>
      <c r="G44" s="212"/>
      <c r="H44" s="212"/>
      <c r="I44" s="212"/>
      <c r="J44" s="212"/>
      <c r="K44" s="243" t="s">
        <v>140</v>
      </c>
      <c r="L44" s="156"/>
      <c r="N44" t="b">
        <f t="shared" si="1"/>
        <v>1</v>
      </c>
    </row>
    <row r="45" spans="1:15" x14ac:dyDescent="0.25">
      <c r="B45" s="419" t="s">
        <v>141</v>
      </c>
      <c r="C45" s="420"/>
      <c r="D45" s="431"/>
      <c r="E45" s="140" t="s">
        <v>125</v>
      </c>
      <c r="F45" s="208"/>
      <c r="G45" s="208"/>
      <c r="H45" s="208"/>
      <c r="I45" s="208"/>
      <c r="J45" s="208"/>
      <c r="K45" s="34"/>
      <c r="L45" s="156"/>
      <c r="N45" t="b">
        <f t="shared" si="1"/>
        <v>1</v>
      </c>
    </row>
    <row r="46" spans="1:15" ht="27" customHeight="1" x14ac:dyDescent="0.25">
      <c r="B46" s="419" t="s">
        <v>142</v>
      </c>
      <c r="C46" s="420"/>
      <c r="D46" s="431"/>
      <c r="E46" s="140" t="s">
        <v>125</v>
      </c>
      <c r="F46" s="208"/>
      <c r="G46" s="208"/>
      <c r="H46" s="208"/>
      <c r="I46" s="208"/>
      <c r="J46" s="208"/>
      <c r="K46" s="34"/>
      <c r="L46" s="156"/>
      <c r="N46" t="b">
        <f>ISBLANK(F46)</f>
        <v>1</v>
      </c>
    </row>
    <row r="47" spans="1:15" ht="27.75" customHeight="1" x14ac:dyDescent="0.25">
      <c r="B47" s="405" t="s">
        <v>143</v>
      </c>
      <c r="C47" s="406"/>
      <c r="D47" s="407"/>
      <c r="E47" s="140" t="s">
        <v>125</v>
      </c>
      <c r="F47" s="209"/>
      <c r="G47" s="210"/>
      <c r="H47" s="209"/>
      <c r="I47" s="209"/>
      <c r="J47" s="209"/>
      <c r="K47" s="34"/>
      <c r="L47" s="156"/>
    </row>
    <row r="48" spans="1:15" ht="66" customHeight="1" x14ac:dyDescent="0.25">
      <c r="B48" s="419" t="s">
        <v>144</v>
      </c>
      <c r="C48" s="420"/>
      <c r="D48" s="431"/>
      <c r="E48" s="140" t="s">
        <v>125</v>
      </c>
      <c r="F48" s="208"/>
      <c r="G48" s="208"/>
      <c r="H48" s="208"/>
      <c r="I48" s="208"/>
      <c r="J48" s="208"/>
      <c r="K48" s="34" t="s">
        <v>145</v>
      </c>
      <c r="L48" s="156"/>
      <c r="N48" t="b">
        <f t="shared" ref="N48:N49" si="2">ISBLANK(F48)</f>
        <v>1</v>
      </c>
    </row>
    <row r="49" spans="2:14" x14ac:dyDescent="0.25">
      <c r="B49" s="408" t="s">
        <v>146</v>
      </c>
      <c r="C49" s="409"/>
      <c r="D49" s="410"/>
      <c r="E49" s="142" t="s">
        <v>125</v>
      </c>
      <c r="F49" s="208"/>
      <c r="G49" s="208"/>
      <c r="H49" s="208"/>
      <c r="I49" s="208"/>
      <c r="J49" s="208"/>
      <c r="K49" s="34" t="s">
        <v>147</v>
      </c>
      <c r="L49" s="157"/>
      <c r="N49" t="b">
        <f t="shared" si="2"/>
        <v>1</v>
      </c>
    </row>
    <row r="50" spans="2:14" x14ac:dyDescent="0.25">
      <c r="B50" s="419" t="s">
        <v>148</v>
      </c>
      <c r="C50" s="420"/>
      <c r="D50" s="431"/>
      <c r="E50" s="142" t="s">
        <v>149</v>
      </c>
      <c r="F50" s="149"/>
      <c r="G50" s="150"/>
      <c r="H50" s="151"/>
      <c r="I50" s="151"/>
      <c r="J50" s="151"/>
      <c r="K50" s="35" t="s">
        <v>150</v>
      </c>
      <c r="L50" s="157"/>
    </row>
    <row r="51" spans="2:14" ht="28.15" customHeight="1" x14ac:dyDescent="0.25">
      <c r="B51" s="419" t="s">
        <v>151</v>
      </c>
      <c r="C51" s="420"/>
      <c r="D51" s="431"/>
      <c r="E51" s="143" t="s">
        <v>152</v>
      </c>
      <c r="F51" s="208"/>
      <c r="G51" s="208"/>
      <c r="H51" s="208"/>
      <c r="I51" s="208"/>
      <c r="J51" s="208"/>
      <c r="K51" s="34" t="s">
        <v>153</v>
      </c>
      <c r="L51" s="84"/>
      <c r="N51" t="b">
        <f>ISBLANK(F51)</f>
        <v>1</v>
      </c>
    </row>
    <row r="52" spans="2:14" ht="36" customHeight="1" x14ac:dyDescent="0.25">
      <c r="B52" s="405" t="s">
        <v>154</v>
      </c>
      <c r="C52" s="406"/>
      <c r="D52" s="407"/>
      <c r="E52" s="204"/>
      <c r="F52" s="211"/>
      <c r="G52" s="211"/>
      <c r="H52" s="211"/>
      <c r="I52" s="211"/>
      <c r="J52" s="211"/>
      <c r="K52" s="206" t="s">
        <v>155</v>
      </c>
      <c r="L52" s="85"/>
    </row>
    <row r="53" spans="2:14" ht="15" customHeight="1" x14ac:dyDescent="0.25">
      <c r="B53" s="405" t="s">
        <v>156</v>
      </c>
      <c r="C53" s="406"/>
      <c r="D53" s="407"/>
      <c r="E53" s="144" t="s">
        <v>157</v>
      </c>
      <c r="F53" s="277"/>
      <c r="G53" s="277"/>
      <c r="H53" s="277"/>
      <c r="I53" s="277"/>
      <c r="J53" s="277"/>
      <c r="K53" s="36"/>
      <c r="L53" s="85"/>
      <c r="N53" t="b">
        <f t="shared" ref="N53:N61" si="3">ISBLANK(F53)</f>
        <v>1</v>
      </c>
    </row>
    <row r="54" spans="2:14" x14ac:dyDescent="0.25">
      <c r="B54" s="405" t="s">
        <v>158</v>
      </c>
      <c r="C54" s="406"/>
      <c r="D54" s="407"/>
      <c r="E54" s="144" t="s">
        <v>157</v>
      </c>
      <c r="F54" s="277"/>
      <c r="G54" s="277"/>
      <c r="H54" s="277"/>
      <c r="I54" s="277"/>
      <c r="J54" s="277"/>
      <c r="K54" s="36"/>
      <c r="L54" s="85"/>
      <c r="N54" t="b">
        <f t="shared" si="3"/>
        <v>1</v>
      </c>
    </row>
    <row r="55" spans="2:14" x14ac:dyDescent="0.25">
      <c r="B55" s="405" t="s">
        <v>159</v>
      </c>
      <c r="C55" s="406"/>
      <c r="D55" s="407"/>
      <c r="E55" s="144" t="s">
        <v>157</v>
      </c>
      <c r="F55" s="277"/>
      <c r="G55" s="277"/>
      <c r="H55" s="277"/>
      <c r="I55" s="277"/>
      <c r="J55" s="277"/>
      <c r="K55" s="36"/>
      <c r="L55" s="85"/>
      <c r="N55" t="b">
        <f t="shared" si="3"/>
        <v>1</v>
      </c>
    </row>
    <row r="56" spans="2:14" x14ac:dyDescent="0.25">
      <c r="B56" s="405" t="s">
        <v>160</v>
      </c>
      <c r="C56" s="406"/>
      <c r="D56" s="407"/>
      <c r="E56" s="144" t="s">
        <v>157</v>
      </c>
      <c r="F56" s="277"/>
      <c r="G56" s="277"/>
      <c r="H56" s="277"/>
      <c r="I56" s="277"/>
      <c r="J56" s="277"/>
      <c r="K56" s="36"/>
      <c r="L56" s="85"/>
      <c r="N56" t="b">
        <f t="shared" si="3"/>
        <v>1</v>
      </c>
    </row>
    <row r="57" spans="2:14" x14ac:dyDescent="0.25">
      <c r="B57" s="419" t="s">
        <v>161</v>
      </c>
      <c r="C57" s="420"/>
      <c r="D57" s="431"/>
      <c r="E57" s="144" t="s">
        <v>157</v>
      </c>
      <c r="F57" s="213">
        <f>SUM(F53:F56)</f>
        <v>0</v>
      </c>
      <c r="G57" s="213">
        <f t="shared" ref="G57:J57" si="4">SUM(G53:G56)</f>
        <v>0</v>
      </c>
      <c r="H57" s="213">
        <f t="shared" si="4"/>
        <v>0</v>
      </c>
      <c r="I57" s="213">
        <f t="shared" si="4"/>
        <v>0</v>
      </c>
      <c r="J57" s="213">
        <f t="shared" si="4"/>
        <v>0</v>
      </c>
      <c r="K57" s="36"/>
      <c r="L57" s="174"/>
      <c r="N57" t="b">
        <f t="shared" si="3"/>
        <v>0</v>
      </c>
    </row>
    <row r="58" spans="2:14" ht="15" customHeight="1" x14ac:dyDescent="0.25">
      <c r="B58" s="419" t="s">
        <v>162</v>
      </c>
      <c r="C58" s="420"/>
      <c r="D58" s="420"/>
      <c r="E58" s="420"/>
      <c r="F58" s="214"/>
      <c r="G58" s="215"/>
      <c r="H58" s="216"/>
      <c r="I58" s="216"/>
      <c r="J58" s="216"/>
      <c r="K58" s="36" t="s">
        <v>163</v>
      </c>
      <c r="L58" s="174"/>
      <c r="N58" t="b">
        <f t="shared" si="3"/>
        <v>1</v>
      </c>
    </row>
    <row r="59" spans="2:14" ht="15" customHeight="1" x14ac:dyDescent="0.25">
      <c r="B59" s="405" t="s">
        <v>164</v>
      </c>
      <c r="C59" s="406"/>
      <c r="D59" s="406"/>
      <c r="E59" s="140" t="s">
        <v>157</v>
      </c>
      <c r="F59" s="277"/>
      <c r="G59" s="277"/>
      <c r="H59" s="277"/>
      <c r="I59" s="277"/>
      <c r="J59" s="277"/>
      <c r="K59" s="36"/>
      <c r="L59" s="174"/>
      <c r="N59" t="b">
        <f>ISBLANK(F59)</f>
        <v>1</v>
      </c>
    </row>
    <row r="60" spans="2:14" ht="15" customHeight="1" x14ac:dyDescent="0.25">
      <c r="B60" s="405" t="s">
        <v>165</v>
      </c>
      <c r="C60" s="406"/>
      <c r="D60" s="406"/>
      <c r="E60" s="140" t="s">
        <v>157</v>
      </c>
      <c r="F60" s="277"/>
      <c r="G60" s="277"/>
      <c r="H60" s="277"/>
      <c r="I60" s="277"/>
      <c r="J60" s="277"/>
      <c r="K60" s="36"/>
      <c r="L60" s="174"/>
      <c r="N60" t="b">
        <f t="shared" si="3"/>
        <v>1</v>
      </c>
    </row>
    <row r="61" spans="2:14" x14ac:dyDescent="0.25">
      <c r="B61" s="419" t="s">
        <v>166</v>
      </c>
      <c r="C61" s="420"/>
      <c r="D61" s="431"/>
      <c r="E61" s="140" t="s">
        <v>157</v>
      </c>
      <c r="F61" s="213">
        <f>SUM(F59:F60)</f>
        <v>0</v>
      </c>
      <c r="G61" s="213">
        <f>SUM(G59:G60)</f>
        <v>0</v>
      </c>
      <c r="H61" s="213">
        <f>SUM(H59:H60)</f>
        <v>0</v>
      </c>
      <c r="I61" s="213">
        <f>SUM(I59:I60)</f>
        <v>0</v>
      </c>
      <c r="J61" s="213">
        <f>SUM(J59:J60)</f>
        <v>0</v>
      </c>
      <c r="K61" s="34"/>
      <c r="L61" s="156"/>
      <c r="N61" t="b">
        <f t="shared" si="3"/>
        <v>0</v>
      </c>
    </row>
    <row r="62" spans="2:14" x14ac:dyDescent="0.25">
      <c r="B62" s="419" t="s">
        <v>167</v>
      </c>
      <c r="C62" s="420"/>
      <c r="D62" s="431"/>
      <c r="E62" s="140" t="s">
        <v>157</v>
      </c>
      <c r="F62" s="208"/>
      <c r="G62" s="208"/>
      <c r="H62" s="208"/>
      <c r="I62" s="208"/>
      <c r="J62" s="208"/>
      <c r="K62" s="34"/>
      <c r="L62" s="156"/>
      <c r="N62" t="b">
        <f>ISBLANK(F62)</f>
        <v>1</v>
      </c>
    </row>
    <row r="63" spans="2:14" x14ac:dyDescent="0.25">
      <c r="B63" s="419" t="s">
        <v>168</v>
      </c>
      <c r="C63" s="420"/>
      <c r="D63" s="431"/>
      <c r="E63" s="140" t="s">
        <v>157</v>
      </c>
      <c r="F63" s="208"/>
      <c r="G63" s="208"/>
      <c r="H63" s="208"/>
      <c r="I63" s="208"/>
      <c r="J63" s="208"/>
      <c r="K63" s="34" t="s">
        <v>169</v>
      </c>
      <c r="L63" s="156"/>
      <c r="N63" t="b">
        <f>ISBLANK(F63)</f>
        <v>1</v>
      </c>
    </row>
    <row r="64" spans="2:14" ht="24" x14ac:dyDescent="0.25">
      <c r="B64" s="188" t="s">
        <v>170</v>
      </c>
      <c r="C64" s="189"/>
      <c r="D64" s="189"/>
      <c r="E64" s="200" t="s">
        <v>157</v>
      </c>
      <c r="F64" s="208"/>
      <c r="G64" s="208"/>
      <c r="H64" s="208"/>
      <c r="I64" s="208"/>
      <c r="J64" s="208"/>
      <c r="K64" s="198" t="s">
        <v>171</v>
      </c>
      <c r="L64" s="158"/>
      <c r="N64" t="b">
        <f t="shared" ref="N64:N67" si="5">ISBLANK(F64)</f>
        <v>1</v>
      </c>
    </row>
    <row r="65" spans="1:15" ht="37.5" customHeight="1" x14ac:dyDescent="0.25">
      <c r="B65" s="405" t="s">
        <v>172</v>
      </c>
      <c r="C65" s="406"/>
      <c r="D65" s="406"/>
      <c r="E65" s="406"/>
      <c r="F65" s="211"/>
      <c r="G65" s="211"/>
      <c r="H65" s="211"/>
      <c r="I65" s="211"/>
      <c r="J65" s="211"/>
      <c r="K65" s="34"/>
      <c r="L65" s="158"/>
      <c r="N65" t="b">
        <f t="shared" si="5"/>
        <v>1</v>
      </c>
    </row>
    <row r="66" spans="1:15" ht="24" x14ac:dyDescent="0.25">
      <c r="B66" s="419" t="s">
        <v>173</v>
      </c>
      <c r="C66" s="420"/>
      <c r="D66" s="420"/>
      <c r="E66" s="420"/>
      <c r="F66" s="211"/>
      <c r="G66" s="211"/>
      <c r="H66" s="211"/>
      <c r="I66" s="211"/>
      <c r="J66" s="211"/>
      <c r="K66" s="34" t="s">
        <v>174</v>
      </c>
      <c r="L66" s="98"/>
      <c r="N66" t="b">
        <f t="shared" si="5"/>
        <v>1</v>
      </c>
    </row>
    <row r="67" spans="1:15" ht="24" x14ac:dyDescent="0.25">
      <c r="B67" s="419" t="s">
        <v>175</v>
      </c>
      <c r="C67" s="420"/>
      <c r="D67" s="420"/>
      <c r="E67" s="420"/>
      <c r="F67" s="211"/>
      <c r="G67" s="211"/>
      <c r="H67" s="211"/>
      <c r="I67" s="211"/>
      <c r="J67" s="211"/>
      <c r="K67" s="34" t="s">
        <v>174</v>
      </c>
      <c r="L67" s="84"/>
      <c r="N67" t="b">
        <f t="shared" si="5"/>
        <v>1</v>
      </c>
    </row>
    <row r="69" spans="1:15" ht="18" thickBot="1" x14ac:dyDescent="0.35">
      <c r="A69" s="18" t="s">
        <v>32</v>
      </c>
      <c r="B69" s="414" t="s">
        <v>33</v>
      </c>
      <c r="C69" s="414"/>
      <c r="D69" s="414"/>
      <c r="E69" s="414"/>
      <c r="K69" s="205"/>
      <c r="O69" t="b">
        <f t="array" ref="O69">AND(N76:N94=FALSE,N97:N103=FALSE)</f>
        <v>0</v>
      </c>
    </row>
    <row r="70" spans="1:15" ht="15.75" thickTop="1" x14ac:dyDescent="0.25"/>
    <row r="71" spans="1:15" s="9" customFormat="1" ht="12.75" x14ac:dyDescent="0.2">
      <c r="B71" s="10" t="s">
        <v>61</v>
      </c>
      <c r="C71" s="20" t="s">
        <v>116</v>
      </c>
    </row>
    <row r="72" spans="1:15" x14ac:dyDescent="0.25">
      <c r="C72" s="122" t="s">
        <v>176</v>
      </c>
    </row>
    <row r="73" spans="1:15" ht="15.75" thickBot="1" x14ac:dyDescent="0.3"/>
    <row r="74" spans="1:15" ht="15.75" customHeight="1" thickBot="1" x14ac:dyDescent="0.3">
      <c r="B74" s="415" t="s">
        <v>117</v>
      </c>
      <c r="C74" s="416"/>
      <c r="D74" s="424"/>
      <c r="E74" s="21" t="s">
        <v>118</v>
      </c>
      <c r="F74" s="219" t="str">
        <f>F26</f>
        <v xml:space="preserve">Mill Name </v>
      </c>
      <c r="G74" s="181" t="str">
        <f>G41</f>
        <v/>
      </c>
      <c r="H74" s="181" t="str">
        <f>H41</f>
        <v/>
      </c>
      <c r="I74" s="181" t="str">
        <f>I41</f>
        <v/>
      </c>
      <c r="J74" s="181" t="str">
        <f>J26</f>
        <v/>
      </c>
      <c r="K74" s="22" t="s">
        <v>119</v>
      </c>
      <c r="L74" s="22" t="s">
        <v>65</v>
      </c>
    </row>
    <row r="75" spans="1:15" ht="23.25" customHeight="1" thickBot="1" x14ac:dyDescent="0.3">
      <c r="B75" s="454" t="s">
        <v>177</v>
      </c>
      <c r="C75" s="455"/>
      <c r="D75" s="455"/>
      <c r="E75" s="455"/>
      <c r="F75" s="71"/>
      <c r="G75" s="71"/>
      <c r="H75" s="71"/>
      <c r="I75" s="71"/>
      <c r="J75" s="71"/>
      <c r="K75" s="93" t="s">
        <v>178</v>
      </c>
      <c r="L75" s="88"/>
    </row>
    <row r="76" spans="1:15" x14ac:dyDescent="0.25">
      <c r="B76" s="438" t="s">
        <v>179</v>
      </c>
      <c r="C76" s="439"/>
      <c r="D76" s="440"/>
      <c r="E76" s="74" t="s">
        <v>180</v>
      </c>
      <c r="F76" s="212"/>
      <c r="G76" s="212"/>
      <c r="H76" s="212"/>
      <c r="I76" s="212"/>
      <c r="J76" s="212"/>
      <c r="K76" s="94" t="s">
        <v>181</v>
      </c>
      <c r="L76" s="155"/>
      <c r="N76" t="b">
        <f>ISBLANK(F76)</f>
        <v>1</v>
      </c>
    </row>
    <row r="77" spans="1:15" s="3" customFormat="1" x14ac:dyDescent="0.25">
      <c r="A77"/>
      <c r="B77" s="435" t="s">
        <v>182</v>
      </c>
      <c r="C77" s="436"/>
      <c r="D77" s="437"/>
      <c r="E77" s="59" t="s">
        <v>180</v>
      </c>
      <c r="F77" s="212"/>
      <c r="G77" s="212"/>
      <c r="H77" s="212"/>
      <c r="I77" s="212"/>
      <c r="J77" s="212"/>
      <c r="K77" s="95"/>
      <c r="L77" s="156"/>
      <c r="N77" t="b">
        <f t="shared" ref="N77:N104" si="6">ISBLANK(F77)</f>
        <v>1</v>
      </c>
    </row>
    <row r="78" spans="1:15" s="3" customFormat="1" ht="15" customHeight="1" x14ac:dyDescent="0.25">
      <c r="A78"/>
      <c r="B78" s="435" t="s">
        <v>183</v>
      </c>
      <c r="C78" s="436"/>
      <c r="D78" s="437"/>
      <c r="E78" s="59" t="s">
        <v>180</v>
      </c>
      <c r="F78" s="212"/>
      <c r="G78" s="212"/>
      <c r="H78" s="212"/>
      <c r="I78" s="212"/>
      <c r="J78" s="212"/>
      <c r="K78" s="95"/>
      <c r="L78" s="156"/>
      <c r="N78" t="b">
        <f t="shared" si="6"/>
        <v>1</v>
      </c>
    </row>
    <row r="79" spans="1:15" s="3" customFormat="1" ht="15" customHeight="1" x14ac:dyDescent="0.25">
      <c r="A79"/>
      <c r="B79" s="435" t="s">
        <v>184</v>
      </c>
      <c r="C79" s="436"/>
      <c r="D79" s="437"/>
      <c r="E79" s="59" t="s">
        <v>180</v>
      </c>
      <c r="F79" s="212"/>
      <c r="G79" s="212"/>
      <c r="H79" s="212"/>
      <c r="I79" s="212"/>
      <c r="J79" s="212"/>
      <c r="K79" s="95"/>
      <c r="L79" s="156"/>
      <c r="N79" t="b">
        <f t="shared" si="6"/>
        <v>1</v>
      </c>
    </row>
    <row r="80" spans="1:15" s="3" customFormat="1" ht="15" customHeight="1" x14ac:dyDescent="0.25">
      <c r="A80"/>
      <c r="B80" s="435" t="s">
        <v>185</v>
      </c>
      <c r="C80" s="436"/>
      <c r="D80" s="437"/>
      <c r="E80" s="59" t="s">
        <v>180</v>
      </c>
      <c r="F80" s="212"/>
      <c r="G80" s="212"/>
      <c r="H80" s="212"/>
      <c r="I80" s="212"/>
      <c r="J80" s="212"/>
      <c r="K80" s="95"/>
      <c r="L80" s="156"/>
      <c r="N80" t="b">
        <f t="shared" si="6"/>
        <v>1</v>
      </c>
    </row>
    <row r="81" spans="1:14" s="3" customFormat="1" ht="15" customHeight="1" x14ac:dyDescent="0.25">
      <c r="A81"/>
      <c r="B81" s="435" t="s">
        <v>186</v>
      </c>
      <c r="C81" s="436"/>
      <c r="D81" s="437"/>
      <c r="E81" s="59" t="s">
        <v>180</v>
      </c>
      <c r="F81" s="212"/>
      <c r="G81" s="212"/>
      <c r="H81" s="212"/>
      <c r="I81" s="212"/>
      <c r="J81" s="212"/>
      <c r="K81" s="95"/>
      <c r="L81" s="156"/>
      <c r="N81" t="b">
        <f t="shared" si="6"/>
        <v>1</v>
      </c>
    </row>
    <row r="82" spans="1:14" ht="30" customHeight="1" x14ac:dyDescent="0.25">
      <c r="B82" s="441" t="s">
        <v>187</v>
      </c>
      <c r="C82" s="442"/>
      <c r="D82" s="443"/>
      <c r="E82" s="75" t="s">
        <v>180</v>
      </c>
      <c r="F82" s="212"/>
      <c r="G82" s="212"/>
      <c r="H82" s="212"/>
      <c r="I82" s="212"/>
      <c r="J82" s="212"/>
      <c r="K82" s="95" t="s">
        <v>188</v>
      </c>
      <c r="L82" s="156"/>
      <c r="N82" t="b">
        <f t="shared" si="6"/>
        <v>1</v>
      </c>
    </row>
    <row r="83" spans="1:14" ht="18" x14ac:dyDescent="0.25">
      <c r="B83" s="441" t="s">
        <v>189</v>
      </c>
      <c r="C83" s="442"/>
      <c r="D83" s="443"/>
      <c r="E83" s="75" t="s">
        <v>180</v>
      </c>
      <c r="F83" s="212"/>
      <c r="G83" s="212"/>
      <c r="H83" s="212"/>
      <c r="I83" s="212"/>
      <c r="J83" s="212"/>
      <c r="K83" s="95" t="s">
        <v>190</v>
      </c>
      <c r="L83" s="156"/>
      <c r="N83" t="b">
        <f t="shared" si="6"/>
        <v>1</v>
      </c>
    </row>
    <row r="84" spans="1:14" ht="15" customHeight="1" x14ac:dyDescent="0.25">
      <c r="B84" s="435" t="s">
        <v>191</v>
      </c>
      <c r="C84" s="436"/>
      <c r="D84" s="437"/>
      <c r="E84" s="75"/>
      <c r="F84" s="212"/>
      <c r="G84" s="212"/>
      <c r="H84" s="212"/>
      <c r="I84" s="212"/>
      <c r="J84" s="212"/>
      <c r="K84" s="95"/>
      <c r="L84" s="156"/>
      <c r="N84" t="b">
        <f t="shared" si="6"/>
        <v>1</v>
      </c>
    </row>
    <row r="85" spans="1:14" ht="15" customHeight="1" x14ac:dyDescent="0.25">
      <c r="B85" s="435" t="s">
        <v>192</v>
      </c>
      <c r="C85" s="436"/>
      <c r="D85" s="437"/>
      <c r="E85" s="75"/>
      <c r="F85" s="212"/>
      <c r="G85" s="212"/>
      <c r="H85" s="212"/>
      <c r="I85" s="212"/>
      <c r="J85" s="212"/>
      <c r="K85" s="95"/>
      <c r="L85" s="156"/>
      <c r="N85" t="b">
        <f t="shared" si="6"/>
        <v>1</v>
      </c>
    </row>
    <row r="86" spans="1:14" ht="15" customHeight="1" x14ac:dyDescent="0.25">
      <c r="B86" s="435" t="s">
        <v>193</v>
      </c>
      <c r="C86" s="436"/>
      <c r="D86" s="437"/>
      <c r="E86" s="75"/>
      <c r="F86" s="212"/>
      <c r="G86" s="212"/>
      <c r="H86" s="212"/>
      <c r="I86" s="212"/>
      <c r="J86" s="212"/>
      <c r="K86" s="95"/>
      <c r="L86" s="156"/>
      <c r="N86" t="b">
        <f t="shared" si="6"/>
        <v>1</v>
      </c>
    </row>
    <row r="87" spans="1:14" ht="20.25" customHeight="1" x14ac:dyDescent="0.25">
      <c r="B87" s="441" t="s">
        <v>194</v>
      </c>
      <c r="C87" s="442"/>
      <c r="D87" s="443"/>
      <c r="E87" s="75" t="s">
        <v>180</v>
      </c>
      <c r="F87" s="212"/>
      <c r="G87" s="212"/>
      <c r="H87" s="212"/>
      <c r="I87" s="212"/>
      <c r="J87" s="212"/>
      <c r="K87" s="95" t="s">
        <v>195</v>
      </c>
      <c r="L87" s="156"/>
      <c r="N87" t="b">
        <f t="shared" si="6"/>
        <v>1</v>
      </c>
    </row>
    <row r="88" spans="1:14" ht="20.25" customHeight="1" x14ac:dyDescent="0.25">
      <c r="B88" s="435" t="s">
        <v>196</v>
      </c>
      <c r="C88" s="436"/>
      <c r="D88" s="437"/>
      <c r="E88" s="75"/>
      <c r="F88" s="212"/>
      <c r="G88" s="212"/>
      <c r="H88" s="212"/>
      <c r="I88" s="212"/>
      <c r="J88" s="212"/>
      <c r="K88" s="95"/>
      <c r="L88" s="156"/>
      <c r="N88" t="b">
        <f t="shared" si="6"/>
        <v>1</v>
      </c>
    </row>
    <row r="89" spans="1:14" ht="18" x14ac:dyDescent="0.25">
      <c r="B89" s="441" t="s">
        <v>197</v>
      </c>
      <c r="C89" s="442"/>
      <c r="D89" s="443"/>
      <c r="E89" s="75" t="s">
        <v>180</v>
      </c>
      <c r="F89" s="212"/>
      <c r="G89" s="212"/>
      <c r="H89" s="212"/>
      <c r="I89" s="212"/>
      <c r="J89" s="212"/>
      <c r="K89" s="95" t="s">
        <v>198</v>
      </c>
      <c r="L89" s="156"/>
      <c r="N89" t="b">
        <f t="shared" si="6"/>
        <v>1</v>
      </c>
    </row>
    <row r="90" spans="1:14" ht="18" x14ac:dyDescent="0.25">
      <c r="B90" s="441" t="s">
        <v>199</v>
      </c>
      <c r="C90" s="442"/>
      <c r="D90" s="443"/>
      <c r="E90" s="75" t="s">
        <v>180</v>
      </c>
      <c r="F90" s="212"/>
      <c r="G90" s="212"/>
      <c r="H90" s="212"/>
      <c r="I90" s="212"/>
      <c r="J90" s="212"/>
      <c r="K90" s="95" t="s">
        <v>200</v>
      </c>
      <c r="L90" s="156"/>
      <c r="N90" t="b">
        <f t="shared" si="6"/>
        <v>1</v>
      </c>
    </row>
    <row r="91" spans="1:14" x14ac:dyDescent="0.25">
      <c r="B91" s="435" t="s">
        <v>201</v>
      </c>
      <c r="C91" s="436"/>
      <c r="D91" s="437"/>
      <c r="E91" s="75"/>
      <c r="F91" s="212"/>
      <c r="G91" s="212"/>
      <c r="H91" s="212"/>
      <c r="I91" s="212"/>
      <c r="J91" s="212"/>
      <c r="K91" s="95"/>
      <c r="L91" s="156"/>
      <c r="N91" t="b">
        <f t="shared" si="6"/>
        <v>1</v>
      </c>
    </row>
    <row r="92" spans="1:14" ht="27" x14ac:dyDescent="0.25">
      <c r="B92" s="441" t="s">
        <v>202</v>
      </c>
      <c r="C92" s="442"/>
      <c r="D92" s="443"/>
      <c r="E92" s="75" t="s">
        <v>180</v>
      </c>
      <c r="F92" s="212"/>
      <c r="G92" s="212"/>
      <c r="H92" s="212"/>
      <c r="I92" s="212"/>
      <c r="J92" s="212"/>
      <c r="K92" s="95" t="s">
        <v>203</v>
      </c>
      <c r="L92" s="156"/>
      <c r="N92" t="b">
        <f t="shared" si="6"/>
        <v>1</v>
      </c>
    </row>
    <row r="93" spans="1:14" ht="18" x14ac:dyDescent="0.25">
      <c r="B93" s="441" t="s">
        <v>204</v>
      </c>
      <c r="C93" s="442"/>
      <c r="D93" s="443"/>
      <c r="E93" s="75" t="s">
        <v>180</v>
      </c>
      <c r="F93" s="212"/>
      <c r="G93" s="212"/>
      <c r="H93" s="212"/>
      <c r="I93" s="212"/>
      <c r="J93" s="212"/>
      <c r="K93" s="95" t="s">
        <v>205</v>
      </c>
      <c r="L93" s="156"/>
      <c r="N93" t="b">
        <f t="shared" si="6"/>
        <v>1</v>
      </c>
    </row>
    <row r="94" spans="1:14" ht="15" customHeight="1" x14ac:dyDescent="0.25">
      <c r="B94" s="441" t="s">
        <v>206</v>
      </c>
      <c r="C94" s="442"/>
      <c r="D94" s="443"/>
      <c r="E94" s="75" t="s">
        <v>180</v>
      </c>
      <c r="F94" s="212"/>
      <c r="G94" s="212"/>
      <c r="H94" s="212"/>
      <c r="I94" s="212"/>
      <c r="J94" s="212"/>
      <c r="K94" s="96" t="s">
        <v>207</v>
      </c>
      <c r="L94" s="84"/>
      <c r="N94" t="b">
        <f>ISBLANK(F94)</f>
        <v>1</v>
      </c>
    </row>
    <row r="95" spans="1:14" x14ac:dyDescent="0.25">
      <c r="B95" s="491" t="s">
        <v>208</v>
      </c>
      <c r="C95" s="492"/>
      <c r="D95" s="493"/>
      <c r="E95" s="75" t="s">
        <v>180</v>
      </c>
      <c r="F95" s="218">
        <f>F76+F82+F83+F87+F89+F90+F92+F93+F94</f>
        <v>0</v>
      </c>
      <c r="G95" s="218">
        <f>G76+G82+G83+G87+G89+G90+G92+G93+G94</f>
        <v>0</v>
      </c>
      <c r="H95" s="218">
        <f>H76+H82+H83+H87+H89+H90+H92+H93+H94</f>
        <v>0</v>
      </c>
      <c r="I95" s="218">
        <f>I76+I82+I83+I87+I89+I90+I92+I93+I94</f>
        <v>0</v>
      </c>
      <c r="J95" s="218">
        <f>J76+J82+J83+J87+J89+J90+J92+J93+J94</f>
        <v>0</v>
      </c>
      <c r="K95" s="90"/>
      <c r="L95" s="156"/>
    </row>
    <row r="96" spans="1:14" ht="27" customHeight="1" x14ac:dyDescent="0.25">
      <c r="B96" s="450" t="s">
        <v>209</v>
      </c>
      <c r="C96" s="451"/>
      <c r="D96" s="451"/>
      <c r="E96" s="451"/>
      <c r="F96" s="451"/>
      <c r="G96" s="451"/>
      <c r="H96" s="451"/>
      <c r="I96" s="451"/>
      <c r="J96" s="451"/>
      <c r="K96" s="92" t="s">
        <v>210</v>
      </c>
      <c r="L96" s="232"/>
    </row>
    <row r="97" spans="1:15" ht="29.1" customHeight="1" x14ac:dyDescent="0.25">
      <c r="B97" s="441" t="s">
        <v>187</v>
      </c>
      <c r="C97" s="442"/>
      <c r="D97" s="443"/>
      <c r="E97" s="72" t="s">
        <v>211</v>
      </c>
      <c r="F97" s="212"/>
      <c r="G97" s="212"/>
      <c r="H97" s="212"/>
      <c r="I97" s="212"/>
      <c r="J97" s="212"/>
      <c r="K97" s="501" t="s">
        <v>212</v>
      </c>
      <c r="L97" s="156"/>
      <c r="N97" t="b">
        <f>ISBLANK(F97)</f>
        <v>1</v>
      </c>
    </row>
    <row r="98" spans="1:15" ht="14.45" customHeight="1" x14ac:dyDescent="0.25">
      <c r="B98" s="488" t="s">
        <v>189</v>
      </c>
      <c r="C98" s="489"/>
      <c r="D98" s="490"/>
      <c r="E98" s="72" t="s">
        <v>211</v>
      </c>
      <c r="F98" s="212"/>
      <c r="G98" s="212"/>
      <c r="H98" s="212"/>
      <c r="I98" s="212"/>
      <c r="J98" s="212"/>
      <c r="K98" s="502"/>
      <c r="L98" s="156"/>
      <c r="N98" t="b">
        <f>ISBLANK(F98)</f>
        <v>1</v>
      </c>
    </row>
    <row r="99" spans="1:15" x14ac:dyDescent="0.25">
      <c r="B99" s="441" t="s">
        <v>197</v>
      </c>
      <c r="C99" s="442"/>
      <c r="D99" s="443"/>
      <c r="E99" s="72" t="s">
        <v>211</v>
      </c>
      <c r="F99" s="212"/>
      <c r="G99" s="212"/>
      <c r="H99" s="212"/>
      <c r="I99" s="212"/>
      <c r="J99" s="212"/>
      <c r="K99" s="502"/>
      <c r="L99" s="156"/>
      <c r="N99" t="b">
        <f>ISBLANK(F99)</f>
        <v>1</v>
      </c>
    </row>
    <row r="100" spans="1:15" x14ac:dyDescent="0.25">
      <c r="B100" s="441" t="s">
        <v>213</v>
      </c>
      <c r="C100" s="442"/>
      <c r="D100" s="443"/>
      <c r="E100" s="72" t="s">
        <v>211</v>
      </c>
      <c r="F100" s="212"/>
      <c r="G100" s="212"/>
      <c r="H100" s="212"/>
      <c r="I100" s="212"/>
      <c r="J100" s="212"/>
      <c r="K100" s="502"/>
      <c r="L100" s="156"/>
      <c r="N100" t="b">
        <f t="shared" si="6"/>
        <v>1</v>
      </c>
    </row>
    <row r="101" spans="1:15" x14ac:dyDescent="0.25">
      <c r="B101" s="441" t="s">
        <v>202</v>
      </c>
      <c r="C101" s="442"/>
      <c r="D101" s="443"/>
      <c r="E101" s="72" t="s">
        <v>211</v>
      </c>
      <c r="F101" s="212"/>
      <c r="G101" s="212"/>
      <c r="H101" s="212"/>
      <c r="I101" s="212"/>
      <c r="J101" s="212"/>
      <c r="K101" s="502"/>
      <c r="L101" s="156"/>
      <c r="N101" t="b">
        <f t="shared" si="6"/>
        <v>1</v>
      </c>
    </row>
    <row r="102" spans="1:15" x14ac:dyDescent="0.25">
      <c r="B102" s="438" t="s">
        <v>204</v>
      </c>
      <c r="C102" s="439"/>
      <c r="D102" s="440"/>
      <c r="E102" s="72" t="s">
        <v>211</v>
      </c>
      <c r="F102" s="212"/>
      <c r="G102" s="212"/>
      <c r="H102" s="212"/>
      <c r="I102" s="212"/>
      <c r="J102" s="212"/>
      <c r="K102" s="503"/>
      <c r="L102" s="157"/>
      <c r="N102" t="b">
        <f t="shared" si="6"/>
        <v>1</v>
      </c>
    </row>
    <row r="103" spans="1:15" x14ac:dyDescent="0.25">
      <c r="B103" s="441" t="s">
        <v>214</v>
      </c>
      <c r="C103" s="442"/>
      <c r="D103" s="443"/>
      <c r="E103" s="72" t="s">
        <v>211</v>
      </c>
      <c r="F103" s="212"/>
      <c r="G103" s="212"/>
      <c r="H103" s="212"/>
      <c r="I103" s="212"/>
      <c r="J103" s="212"/>
      <c r="K103" s="103" t="s">
        <v>207</v>
      </c>
      <c r="L103" s="84"/>
      <c r="N103" t="b">
        <f t="shared" si="6"/>
        <v>1</v>
      </c>
    </row>
    <row r="104" spans="1:15" ht="24" x14ac:dyDescent="0.25">
      <c r="B104" s="240" t="s">
        <v>215</v>
      </c>
      <c r="C104" s="241"/>
      <c r="D104" s="242"/>
      <c r="E104" s="72" t="s">
        <v>211</v>
      </c>
      <c r="F104" s="212"/>
      <c r="G104" s="212"/>
      <c r="H104" s="212"/>
      <c r="I104" s="212"/>
      <c r="J104" s="212"/>
      <c r="K104" s="103"/>
      <c r="L104" s="85"/>
      <c r="N104" t="b">
        <f t="shared" si="6"/>
        <v>1</v>
      </c>
    </row>
    <row r="105" spans="1:15" ht="15.75" thickBot="1" x14ac:dyDescent="0.3">
      <c r="B105" s="515" t="s">
        <v>208</v>
      </c>
      <c r="C105" s="516"/>
      <c r="D105" s="517"/>
      <c r="E105" s="73" t="s">
        <v>211</v>
      </c>
      <c r="F105" s="99">
        <f>SUM(F97:F103)</f>
        <v>0</v>
      </c>
      <c r="G105" s="99">
        <f>SUM(G97:G103)</f>
        <v>0</v>
      </c>
      <c r="H105" s="99">
        <f>SUM(H97:H103)</f>
        <v>0</v>
      </c>
      <c r="I105" s="99">
        <f>SUM(I97:I103)</f>
        <v>0</v>
      </c>
      <c r="J105" s="99">
        <f>SUM(J97:J103)</f>
        <v>0</v>
      </c>
      <c r="K105" s="91"/>
      <c r="L105" s="233"/>
    </row>
    <row r="107" spans="1:15" x14ac:dyDescent="0.25">
      <c r="O107" t="b">
        <f t="array" ref="O107">AND(N115:N117=FALSE,N123:N126=FALSE,N127:N131=FALSE,N133:N145=FALSE)</f>
        <v>0</v>
      </c>
    </row>
    <row r="108" spans="1:15" ht="18" thickBot="1" x14ac:dyDescent="0.35">
      <c r="A108" s="18" t="s">
        <v>34</v>
      </c>
      <c r="B108" s="414" t="s">
        <v>35</v>
      </c>
      <c r="C108" s="414"/>
      <c r="D108" s="414"/>
      <c r="E108" s="414"/>
    </row>
    <row r="109" spans="1:15" ht="15.75" thickTop="1" x14ac:dyDescent="0.25"/>
    <row r="110" spans="1:15" x14ac:dyDescent="0.25">
      <c r="B110" s="10" t="s">
        <v>61</v>
      </c>
      <c r="C110" s="20" t="s">
        <v>216</v>
      </c>
    </row>
    <row r="111" spans="1:15" s="9" customFormat="1" ht="12.75" x14ac:dyDescent="0.2">
      <c r="C111" s="20" t="s">
        <v>116</v>
      </c>
    </row>
    <row r="112" spans="1:15" ht="15.75" thickBot="1" x14ac:dyDescent="0.3"/>
    <row r="113" spans="1:14" ht="15.75" thickBot="1" x14ac:dyDescent="0.3">
      <c r="B113" s="415" t="s">
        <v>117</v>
      </c>
      <c r="C113" s="416"/>
      <c r="D113" s="424"/>
      <c r="E113" s="21" t="s">
        <v>118</v>
      </c>
      <c r="F113" s="181" t="str">
        <f>F26</f>
        <v xml:space="preserve">Mill Name </v>
      </c>
      <c r="G113" s="181" t="str">
        <f>G26</f>
        <v/>
      </c>
      <c r="H113" s="181" t="str">
        <f>H26</f>
        <v/>
      </c>
      <c r="I113" s="181" t="str">
        <f>I26</f>
        <v/>
      </c>
      <c r="J113" s="181" t="str">
        <f>J26</f>
        <v/>
      </c>
      <c r="K113" s="22" t="s">
        <v>119</v>
      </c>
      <c r="L113" s="22" t="s">
        <v>65</v>
      </c>
    </row>
    <row r="114" spans="1:14" ht="15" customHeight="1" thickBot="1" x14ac:dyDescent="0.3">
      <c r="B114" s="497" t="s">
        <v>217</v>
      </c>
      <c r="C114" s="498"/>
      <c r="D114" s="498"/>
      <c r="E114" s="498"/>
      <c r="F114" s="499"/>
      <c r="G114" s="498"/>
      <c r="H114" s="498"/>
      <c r="I114" s="498"/>
      <c r="J114" s="498"/>
      <c r="K114" s="500"/>
      <c r="L114" s="89"/>
    </row>
    <row r="115" spans="1:14" ht="24" x14ac:dyDescent="0.25">
      <c r="B115" s="419" t="s">
        <v>218</v>
      </c>
      <c r="C115" s="420"/>
      <c r="D115" s="431"/>
      <c r="E115" s="140" t="s">
        <v>219</v>
      </c>
      <c r="F115" s="207"/>
      <c r="G115" s="207"/>
      <c r="H115" s="207"/>
      <c r="I115" s="207"/>
      <c r="J115" s="207"/>
      <c r="K115" s="37" t="s">
        <v>220</v>
      </c>
      <c r="L115" s="156"/>
      <c r="N115" t="b">
        <f>ISBLANK(F115)</f>
        <v>1</v>
      </c>
    </row>
    <row r="116" spans="1:14" x14ac:dyDescent="0.25">
      <c r="B116" s="435" t="s">
        <v>221</v>
      </c>
      <c r="C116" s="436"/>
      <c r="D116" s="437"/>
      <c r="E116" s="140" t="s">
        <v>219</v>
      </c>
      <c r="F116" s="208"/>
      <c r="G116" s="208"/>
      <c r="H116" s="208"/>
      <c r="I116" s="208"/>
      <c r="J116" s="208"/>
      <c r="K116" s="37" t="s">
        <v>222</v>
      </c>
      <c r="L116" s="156"/>
      <c r="N116" t="b">
        <f t="shared" ref="N116:N183" si="7">ISBLANK(F116)</f>
        <v>1</v>
      </c>
    </row>
    <row r="117" spans="1:14" ht="15.75" thickBot="1" x14ac:dyDescent="0.3">
      <c r="B117" s="419" t="s">
        <v>223</v>
      </c>
      <c r="C117" s="420"/>
      <c r="D117" s="420"/>
      <c r="E117" s="420"/>
      <c r="F117" s="208"/>
      <c r="G117" s="208"/>
      <c r="H117" s="208"/>
      <c r="I117" s="208"/>
      <c r="J117" s="208"/>
      <c r="K117" s="41" t="s">
        <v>224</v>
      </c>
      <c r="L117" s="156"/>
      <c r="N117" t="b">
        <f t="shared" ref="N117:N122" si="8">ISBLANK(F117)</f>
        <v>1</v>
      </c>
    </row>
    <row r="118" spans="1:14" ht="22.15" customHeight="1" x14ac:dyDescent="0.25">
      <c r="A118" s="199"/>
      <c r="B118" s="441" t="s">
        <v>225</v>
      </c>
      <c r="C118" s="442"/>
      <c r="D118" s="443"/>
      <c r="E118" s="201" t="s">
        <v>226</v>
      </c>
      <c r="F118" s="220"/>
      <c r="G118" s="220"/>
      <c r="H118" s="220"/>
      <c r="I118" s="220"/>
      <c r="J118" s="220"/>
      <c r="K118" s="202" t="s">
        <v>227</v>
      </c>
      <c r="L118" s="156"/>
      <c r="N118" t="b">
        <f t="shared" si="8"/>
        <v>1</v>
      </c>
    </row>
    <row r="119" spans="1:14" ht="27.6" customHeight="1" x14ac:dyDescent="0.25">
      <c r="A119" s="199"/>
      <c r="B119" s="441" t="s">
        <v>228</v>
      </c>
      <c r="C119" s="442"/>
      <c r="D119" s="443"/>
      <c r="E119" s="140" t="s">
        <v>229</v>
      </c>
      <c r="F119" s="221"/>
      <c r="G119" s="221"/>
      <c r="H119" s="221"/>
      <c r="I119" s="221"/>
      <c r="J119" s="221"/>
      <c r="K119" s="202" t="s">
        <v>230</v>
      </c>
      <c r="L119" s="156"/>
      <c r="N119" t="b">
        <f t="shared" si="8"/>
        <v>1</v>
      </c>
    </row>
    <row r="120" spans="1:14" ht="22.15" customHeight="1" thickBot="1" x14ac:dyDescent="0.3">
      <c r="A120" s="199"/>
      <c r="B120" s="441" t="s">
        <v>231</v>
      </c>
      <c r="C120" s="442"/>
      <c r="D120" s="443"/>
      <c r="E120" s="200" t="s">
        <v>232</v>
      </c>
      <c r="F120" s="217"/>
      <c r="G120" s="217"/>
      <c r="H120" s="217"/>
      <c r="I120" s="217"/>
      <c r="J120" s="217"/>
      <c r="K120" s="203" t="s">
        <v>227</v>
      </c>
      <c r="L120" s="156"/>
      <c r="N120" t="b">
        <f t="shared" si="8"/>
        <v>1</v>
      </c>
    </row>
    <row r="121" spans="1:14" ht="27.6" customHeight="1" x14ac:dyDescent="0.25">
      <c r="A121" s="199"/>
      <c r="B121" s="441" t="s">
        <v>233</v>
      </c>
      <c r="C121" s="442"/>
      <c r="D121" s="443"/>
      <c r="E121" s="140" t="s">
        <v>229</v>
      </c>
      <c r="F121" s="221"/>
      <c r="G121" s="221"/>
      <c r="H121" s="221"/>
      <c r="I121" s="221"/>
      <c r="J121" s="221"/>
      <c r="K121" s="202" t="s">
        <v>234</v>
      </c>
      <c r="L121" s="156"/>
      <c r="N121" t="b">
        <f t="shared" si="8"/>
        <v>1</v>
      </c>
    </row>
    <row r="122" spans="1:14" ht="15.75" thickBot="1" x14ac:dyDescent="0.3">
      <c r="B122" s="419" t="s">
        <v>235</v>
      </c>
      <c r="C122" s="420"/>
      <c r="D122" s="431"/>
      <c r="E122" s="140" t="s">
        <v>219</v>
      </c>
      <c r="F122" s="217"/>
      <c r="G122" s="217"/>
      <c r="H122" s="217"/>
      <c r="I122" s="217"/>
      <c r="J122" s="217"/>
      <c r="K122" s="37" t="s">
        <v>236</v>
      </c>
      <c r="L122" s="156"/>
      <c r="N122" t="b">
        <f t="shared" si="8"/>
        <v>1</v>
      </c>
    </row>
    <row r="123" spans="1:14" x14ac:dyDescent="0.25">
      <c r="A123" s="199"/>
      <c r="B123" s="419" t="s">
        <v>237</v>
      </c>
      <c r="C123" s="420"/>
      <c r="D123" s="431"/>
      <c r="E123" s="197" t="s">
        <v>238</v>
      </c>
      <c r="F123" s="208"/>
      <c r="G123" s="208"/>
      <c r="H123" s="208"/>
      <c r="I123" s="208"/>
      <c r="J123" s="208"/>
      <c r="K123" s="202" t="s">
        <v>239</v>
      </c>
      <c r="L123" s="156"/>
      <c r="N123" t="b">
        <f t="shared" si="7"/>
        <v>1</v>
      </c>
    </row>
    <row r="124" spans="1:14" x14ac:dyDescent="0.25">
      <c r="B124" s="450" t="s">
        <v>240</v>
      </c>
      <c r="C124" s="451"/>
      <c r="D124" s="451"/>
      <c r="E124" s="451"/>
      <c r="F124" s="452"/>
      <c r="G124" s="451"/>
      <c r="H124" s="451"/>
      <c r="I124" s="451"/>
      <c r="J124" s="453"/>
      <c r="K124" s="37"/>
      <c r="L124" s="37"/>
    </row>
    <row r="125" spans="1:14" ht="24" x14ac:dyDescent="0.25">
      <c r="B125" s="419" t="s">
        <v>241</v>
      </c>
      <c r="C125" s="420"/>
      <c r="D125" s="431"/>
      <c r="E125" s="32" t="s">
        <v>242</v>
      </c>
      <c r="F125" s="100">
        <f>F126+F132</f>
        <v>0</v>
      </c>
      <c r="G125" s="100">
        <f t="shared" ref="G125:J125" si="9">G126+G132</f>
        <v>0</v>
      </c>
      <c r="H125" s="100">
        <f t="shared" si="9"/>
        <v>0</v>
      </c>
      <c r="I125" s="100">
        <f t="shared" si="9"/>
        <v>0</v>
      </c>
      <c r="J125" s="100">
        <f t="shared" si="9"/>
        <v>0</v>
      </c>
      <c r="K125" s="37" t="s">
        <v>220</v>
      </c>
      <c r="L125" s="156"/>
    </row>
    <row r="126" spans="1:14" ht="15" customHeight="1" thickBot="1" x14ac:dyDescent="0.3">
      <c r="B126" s="432" t="s">
        <v>243</v>
      </c>
      <c r="C126" s="433"/>
      <c r="D126" s="434"/>
      <c r="E126" s="32" t="s">
        <v>242</v>
      </c>
      <c r="F126" s="145">
        <f>F127+F128+F129+F130+F131</f>
        <v>0</v>
      </c>
      <c r="G126" s="100">
        <f t="shared" ref="G126:J126" si="10">G127+G128+G129+G130+G131</f>
        <v>0</v>
      </c>
      <c r="H126" s="100">
        <f t="shared" si="10"/>
        <v>0</v>
      </c>
      <c r="I126" s="100">
        <f t="shared" si="10"/>
        <v>0</v>
      </c>
      <c r="J126" s="100">
        <f t="shared" si="10"/>
        <v>0</v>
      </c>
      <c r="K126" s="41"/>
      <c r="L126" s="37"/>
    </row>
    <row r="127" spans="1:14" ht="15" customHeight="1" x14ac:dyDescent="0.25">
      <c r="B127" s="456" t="s">
        <v>244</v>
      </c>
      <c r="C127" s="457"/>
      <c r="D127" s="458"/>
      <c r="E127" s="140" t="s">
        <v>242</v>
      </c>
      <c r="F127" s="278"/>
      <c r="G127" s="278"/>
      <c r="H127" s="278"/>
      <c r="I127" s="278"/>
      <c r="J127" s="278"/>
      <c r="K127" s="41"/>
      <c r="L127" s="156"/>
      <c r="N127" t="b">
        <f t="shared" si="7"/>
        <v>1</v>
      </c>
    </row>
    <row r="128" spans="1:14" ht="15" customHeight="1" x14ac:dyDescent="0.25">
      <c r="B128" s="456" t="s">
        <v>245</v>
      </c>
      <c r="C128" s="457"/>
      <c r="D128" s="458"/>
      <c r="E128" s="140" t="s">
        <v>242</v>
      </c>
      <c r="F128" s="212"/>
      <c r="G128" s="212"/>
      <c r="H128" s="212"/>
      <c r="I128" s="212"/>
      <c r="J128" s="212"/>
      <c r="K128" s="41"/>
      <c r="L128" s="156"/>
      <c r="N128" t="b">
        <f t="shared" si="7"/>
        <v>1</v>
      </c>
    </row>
    <row r="129" spans="2:14" ht="15" customHeight="1" x14ac:dyDescent="0.25">
      <c r="B129" s="456" t="s">
        <v>246</v>
      </c>
      <c r="C129" s="457"/>
      <c r="D129" s="458"/>
      <c r="E129" s="140" t="s">
        <v>242</v>
      </c>
      <c r="F129" s="212"/>
      <c r="G129" s="212"/>
      <c r="H129" s="212"/>
      <c r="I129" s="212"/>
      <c r="J129" s="212"/>
      <c r="K129" s="41"/>
      <c r="L129" s="156"/>
      <c r="N129" t="b">
        <f t="shared" si="7"/>
        <v>1</v>
      </c>
    </row>
    <row r="130" spans="2:14" ht="15" customHeight="1" x14ac:dyDescent="0.25">
      <c r="B130" s="456" t="s">
        <v>247</v>
      </c>
      <c r="C130" s="457"/>
      <c r="D130" s="458"/>
      <c r="E130" s="140" t="s">
        <v>242</v>
      </c>
      <c r="F130" s="212"/>
      <c r="G130" s="212"/>
      <c r="H130" s="212"/>
      <c r="I130" s="212"/>
      <c r="J130" s="212"/>
      <c r="K130" s="41"/>
      <c r="L130" s="156"/>
      <c r="N130" t="b">
        <f t="shared" si="7"/>
        <v>1</v>
      </c>
    </row>
    <row r="131" spans="2:14" ht="15" customHeight="1" thickBot="1" x14ac:dyDescent="0.3">
      <c r="B131" s="456" t="s">
        <v>248</v>
      </c>
      <c r="C131" s="457"/>
      <c r="D131" s="458"/>
      <c r="E131" s="140" t="s">
        <v>242</v>
      </c>
      <c r="F131" s="279"/>
      <c r="G131" s="279"/>
      <c r="H131" s="279"/>
      <c r="I131" s="279"/>
      <c r="J131" s="279"/>
      <c r="K131" s="41" t="s">
        <v>207</v>
      </c>
      <c r="L131" s="84"/>
      <c r="N131" t="b">
        <f t="shared" si="7"/>
        <v>1</v>
      </c>
    </row>
    <row r="132" spans="2:14" ht="15" customHeight="1" x14ac:dyDescent="0.25">
      <c r="B132" s="432" t="s">
        <v>249</v>
      </c>
      <c r="C132" s="433"/>
      <c r="D132" s="434"/>
      <c r="E132" s="32" t="s">
        <v>242</v>
      </c>
      <c r="F132" s="146">
        <f>F133+F134+F135+F136</f>
        <v>0</v>
      </c>
      <c r="G132" s="100">
        <f t="shared" ref="G132:J132" si="11">G133+G134+G135+G136</f>
        <v>0</v>
      </c>
      <c r="H132" s="100">
        <f t="shared" si="11"/>
        <v>0</v>
      </c>
      <c r="I132" s="100">
        <f t="shared" si="11"/>
        <v>0</v>
      </c>
      <c r="J132" s="100">
        <f t="shared" si="11"/>
        <v>0</v>
      </c>
      <c r="K132" s="38"/>
      <c r="L132" s="37"/>
    </row>
    <row r="133" spans="2:14" ht="15" customHeight="1" x14ac:dyDescent="0.25">
      <c r="B133" s="456" t="s">
        <v>250</v>
      </c>
      <c r="C133" s="457"/>
      <c r="D133" s="458"/>
      <c r="E133" s="32" t="s">
        <v>242</v>
      </c>
      <c r="F133" s="212"/>
      <c r="G133" s="222"/>
      <c r="H133" s="222"/>
      <c r="I133" s="222"/>
      <c r="J133" s="212"/>
      <c r="K133" s="42"/>
      <c r="L133" s="157"/>
      <c r="N133" t="b">
        <f t="shared" si="7"/>
        <v>1</v>
      </c>
    </row>
    <row r="134" spans="2:14" ht="15" customHeight="1" x14ac:dyDescent="0.25">
      <c r="B134" s="456" t="s">
        <v>251</v>
      </c>
      <c r="C134" s="457"/>
      <c r="D134" s="458"/>
      <c r="E134" s="32" t="s">
        <v>242</v>
      </c>
      <c r="F134" s="212"/>
      <c r="G134" s="212"/>
      <c r="H134" s="212"/>
      <c r="I134" s="212"/>
      <c r="J134" s="212"/>
      <c r="K134" s="42"/>
      <c r="L134" s="157"/>
      <c r="N134" t="b">
        <f t="shared" si="7"/>
        <v>1</v>
      </c>
    </row>
    <row r="135" spans="2:14" ht="15" customHeight="1" x14ac:dyDescent="0.25">
      <c r="B135" s="456" t="s">
        <v>252</v>
      </c>
      <c r="C135" s="457"/>
      <c r="D135" s="458"/>
      <c r="E135" s="32" t="s">
        <v>242</v>
      </c>
      <c r="F135" s="212"/>
      <c r="G135" s="212"/>
      <c r="H135" s="212"/>
      <c r="I135" s="212"/>
      <c r="J135" s="212"/>
      <c r="K135" s="42"/>
      <c r="L135" s="157"/>
      <c r="N135" t="b">
        <f t="shared" si="7"/>
        <v>1</v>
      </c>
    </row>
    <row r="136" spans="2:14" ht="15" customHeight="1" x14ac:dyDescent="0.25">
      <c r="B136" s="456" t="s">
        <v>253</v>
      </c>
      <c r="C136" s="457"/>
      <c r="D136" s="458"/>
      <c r="E136" s="32" t="s">
        <v>242</v>
      </c>
      <c r="F136" s="212"/>
      <c r="G136" s="212"/>
      <c r="H136" s="212"/>
      <c r="I136" s="212"/>
      <c r="J136" s="212"/>
      <c r="K136" s="39" t="s">
        <v>207</v>
      </c>
      <c r="L136" s="97"/>
      <c r="N136" t="b">
        <f t="shared" si="7"/>
        <v>1</v>
      </c>
    </row>
    <row r="137" spans="2:14" ht="26.25" customHeight="1" x14ac:dyDescent="0.25">
      <c r="B137" s="419" t="s">
        <v>254</v>
      </c>
      <c r="C137" s="420"/>
      <c r="D137" s="431"/>
      <c r="E137" s="32" t="s">
        <v>242</v>
      </c>
      <c r="F137" s="212"/>
      <c r="G137" s="212"/>
      <c r="H137" s="212"/>
      <c r="I137" s="212"/>
      <c r="J137" s="212"/>
      <c r="K137" s="42"/>
      <c r="L137" s="157"/>
      <c r="N137" t="b">
        <f t="shared" si="7"/>
        <v>1</v>
      </c>
    </row>
    <row r="138" spans="2:14" ht="15" customHeight="1" x14ac:dyDescent="0.25">
      <c r="B138" s="506" t="s">
        <v>255</v>
      </c>
      <c r="C138" s="507"/>
      <c r="D138" s="508"/>
      <c r="E138" s="33"/>
      <c r="F138" s="222"/>
      <c r="G138" s="222"/>
      <c r="H138" s="222"/>
      <c r="I138" s="222"/>
      <c r="J138" s="222"/>
      <c r="K138" s="39" t="s">
        <v>256</v>
      </c>
      <c r="L138" s="157"/>
      <c r="N138" t="b">
        <f t="shared" si="7"/>
        <v>1</v>
      </c>
    </row>
    <row r="139" spans="2:14" ht="25.5" customHeight="1" x14ac:dyDescent="0.25">
      <c r="B139" s="419" t="s">
        <v>257</v>
      </c>
      <c r="C139" s="420"/>
      <c r="D139" s="431"/>
      <c r="E139" s="32" t="s">
        <v>242</v>
      </c>
      <c r="F139" s="212"/>
      <c r="G139" s="212"/>
      <c r="H139" s="212"/>
      <c r="I139" s="212"/>
      <c r="J139" s="212"/>
      <c r="K139" s="42"/>
      <c r="L139" s="157"/>
      <c r="N139" t="b">
        <f t="shared" si="7"/>
        <v>1</v>
      </c>
    </row>
    <row r="140" spans="2:14" x14ac:dyDescent="0.25">
      <c r="B140" s="518" t="s">
        <v>258</v>
      </c>
      <c r="C140" s="519"/>
      <c r="D140" s="520"/>
      <c r="E140" s="33"/>
      <c r="F140" s="222"/>
      <c r="G140" s="222"/>
      <c r="H140" s="222"/>
      <c r="I140" s="222"/>
      <c r="J140" s="222"/>
      <c r="K140" s="39" t="s">
        <v>259</v>
      </c>
      <c r="L140" s="157"/>
      <c r="N140" t="b">
        <f t="shared" si="7"/>
        <v>1</v>
      </c>
    </row>
    <row r="141" spans="2:14" ht="35.25" customHeight="1" x14ac:dyDescent="0.25">
      <c r="B141" s="419" t="s">
        <v>260</v>
      </c>
      <c r="C141" s="420"/>
      <c r="D141" s="431"/>
      <c r="E141" s="33" t="s">
        <v>242</v>
      </c>
      <c r="F141" s="212"/>
      <c r="G141" s="212"/>
      <c r="H141" s="212"/>
      <c r="I141" s="212"/>
      <c r="J141" s="212"/>
      <c r="K141" s="37" t="s">
        <v>220</v>
      </c>
      <c r="L141" s="157"/>
      <c r="N141" t="b">
        <f t="shared" si="7"/>
        <v>1</v>
      </c>
    </row>
    <row r="142" spans="2:14" x14ac:dyDescent="0.25">
      <c r="B142" s="435" t="s">
        <v>243</v>
      </c>
      <c r="C142" s="436"/>
      <c r="D142" s="437"/>
      <c r="E142" s="33" t="s">
        <v>242</v>
      </c>
      <c r="F142" s="212"/>
      <c r="G142" s="212"/>
      <c r="H142" s="212"/>
      <c r="I142" s="212"/>
      <c r="J142" s="212"/>
      <c r="K142" s="42"/>
      <c r="L142" s="157"/>
      <c r="N142" t="b">
        <f t="shared" si="7"/>
        <v>1</v>
      </c>
    </row>
    <row r="143" spans="2:14" ht="28.5" customHeight="1" x14ac:dyDescent="0.25">
      <c r="B143" s="408" t="s">
        <v>261</v>
      </c>
      <c r="C143" s="409"/>
      <c r="D143" s="410"/>
      <c r="E143" s="33" t="s">
        <v>242</v>
      </c>
      <c r="F143" s="212"/>
      <c r="G143" s="212"/>
      <c r="H143" s="212"/>
      <c r="I143" s="212"/>
      <c r="J143" s="212"/>
      <c r="K143" s="39" t="s">
        <v>262</v>
      </c>
      <c r="L143" s="157"/>
      <c r="N143" t="b">
        <f t="shared" si="7"/>
        <v>1</v>
      </c>
    </row>
    <row r="144" spans="2:14" ht="37.5" customHeight="1" thickBot="1" x14ac:dyDescent="0.3">
      <c r="B144" s="421" t="s">
        <v>263</v>
      </c>
      <c r="C144" s="422"/>
      <c r="D144" s="422"/>
      <c r="E144" s="423"/>
      <c r="F144" s="280"/>
      <c r="G144" s="280"/>
      <c r="H144" s="280"/>
      <c r="I144" s="280"/>
      <c r="J144" s="280"/>
      <c r="K144" s="40" t="s">
        <v>264</v>
      </c>
      <c r="L144" s="87"/>
      <c r="N144" t="b">
        <f t="shared" si="7"/>
        <v>1</v>
      </c>
    </row>
    <row r="145" spans="1:15" ht="28.5" customHeight="1" thickBot="1" x14ac:dyDescent="0.3">
      <c r="A145" s="44"/>
      <c r="B145" s="408" t="s">
        <v>265</v>
      </c>
      <c r="C145" s="409"/>
      <c r="D145" s="410"/>
      <c r="E145" s="33" t="s">
        <v>242</v>
      </c>
      <c r="F145" s="212"/>
      <c r="G145" s="212"/>
      <c r="H145" s="212"/>
      <c r="I145" s="212"/>
      <c r="J145" s="212"/>
      <c r="K145" s="39" t="s">
        <v>266</v>
      </c>
      <c r="L145" s="157"/>
      <c r="N145" t="b">
        <f>ISBLANK(F145)</f>
        <v>1</v>
      </c>
    </row>
    <row r="146" spans="1:15" ht="37.5" customHeight="1" thickBot="1" x14ac:dyDescent="0.3">
      <c r="B146" s="425" t="s">
        <v>267</v>
      </c>
      <c r="C146" s="425"/>
      <c r="D146" s="425"/>
      <c r="E146" s="182" t="s">
        <v>268</v>
      </c>
      <c r="F146" s="183">
        <f>(F126+F132+F137+F139)/3.6*1000</f>
        <v>0</v>
      </c>
      <c r="G146" s="183">
        <f>(G126+G132+G137+G139)/3.6*1000</f>
        <v>0</v>
      </c>
      <c r="H146" s="183">
        <f>(H126+H132+H137+H139)/3.6*1000</f>
        <v>0</v>
      </c>
      <c r="I146" s="183">
        <f>(I126+I132+I137+I139)/3.6*1000</f>
        <v>0</v>
      </c>
      <c r="J146" s="183">
        <f>(J126+J132+J137+J139)/3.6*1000</f>
        <v>0</v>
      </c>
      <c r="K146" s="427"/>
      <c r="L146" s="175"/>
    </row>
    <row r="147" spans="1:15" ht="37.5" customHeight="1" thickBot="1" x14ac:dyDescent="0.3">
      <c r="B147" s="426" t="s">
        <v>410</v>
      </c>
      <c r="C147" s="426"/>
      <c r="D147" s="426"/>
      <c r="E147" s="184" t="s">
        <v>268</v>
      </c>
      <c r="F147" s="183">
        <f>(F132)/3.6*1000</f>
        <v>0</v>
      </c>
      <c r="G147" s="183">
        <f>(G132)/3.6*1000</f>
        <v>0</v>
      </c>
      <c r="H147" s="183">
        <f>(H132)/3.6*1000</f>
        <v>0</v>
      </c>
      <c r="I147" s="183">
        <f>(I132)/3.6*1000</f>
        <v>0</v>
      </c>
      <c r="J147" s="183">
        <f>(J132)/3.6*1000</f>
        <v>0</v>
      </c>
      <c r="K147" s="428"/>
      <c r="L147" s="159"/>
    </row>
    <row r="148" spans="1:15" ht="37.5" customHeight="1" thickBot="1" x14ac:dyDescent="0.3">
      <c r="B148" s="426" t="s">
        <v>269</v>
      </c>
      <c r="C148" s="426"/>
      <c r="D148" s="426"/>
      <c r="E148" s="185" t="s">
        <v>219</v>
      </c>
      <c r="F148" s="186">
        <f>F115-F116+F122</f>
        <v>0</v>
      </c>
      <c r="G148" s="186">
        <f>G115-G116+G122</f>
        <v>0</v>
      </c>
      <c r="H148" s="186">
        <f>H115-H116+H122</f>
        <v>0</v>
      </c>
      <c r="I148" s="186">
        <f>I115-I116+I122</f>
        <v>0</v>
      </c>
      <c r="J148" s="186">
        <f>J115-J116+J122</f>
        <v>0</v>
      </c>
      <c r="K148" s="428"/>
      <c r="L148" s="159"/>
    </row>
    <row r="149" spans="1:15" ht="37.5" customHeight="1" thickBot="1" x14ac:dyDescent="0.3">
      <c r="B149" s="426"/>
      <c r="C149" s="426"/>
      <c r="D149" s="426"/>
      <c r="E149" s="185"/>
      <c r="F149" s="187"/>
      <c r="G149" s="187"/>
      <c r="H149" s="187"/>
      <c r="I149" s="187"/>
      <c r="J149" s="187"/>
      <c r="K149" s="429"/>
      <c r="L149" s="159"/>
    </row>
    <row r="151" spans="1:15" x14ac:dyDescent="0.25">
      <c r="B151" s="23"/>
      <c r="C151" s="23"/>
      <c r="D151" s="23"/>
      <c r="E151" s="24"/>
    </row>
    <row r="152" spans="1:15" ht="18" thickBot="1" x14ac:dyDescent="0.35">
      <c r="A152" s="18" t="s">
        <v>36</v>
      </c>
      <c r="B152" s="414" t="s">
        <v>37</v>
      </c>
      <c r="C152" s="414"/>
      <c r="D152" s="414"/>
      <c r="E152" s="414"/>
    </row>
    <row r="153" spans="1:15" ht="15.75" thickTop="1" x14ac:dyDescent="0.25">
      <c r="B153" s="23"/>
      <c r="C153" s="23"/>
      <c r="D153" s="23"/>
      <c r="E153" s="24"/>
      <c r="O153" t="b">
        <f t="array" ref="O153">AND(N157:N159=FALSE)</f>
        <v>0</v>
      </c>
    </row>
    <row r="154" spans="1:15" x14ac:dyDescent="0.25">
      <c r="B154" s="11" t="s">
        <v>133</v>
      </c>
      <c r="C154" s="20" t="s">
        <v>134</v>
      </c>
      <c r="D154" s="23"/>
      <c r="E154" s="24"/>
    </row>
    <row r="155" spans="1:15" ht="15.75" thickBot="1" x14ac:dyDescent="0.3">
      <c r="B155" s="23"/>
      <c r="C155" s="228" t="s">
        <v>270</v>
      </c>
      <c r="D155" s="23"/>
      <c r="E155" s="24"/>
    </row>
    <row r="156" spans="1:15" ht="15.75" customHeight="1" thickBot="1" x14ac:dyDescent="0.3">
      <c r="B156" s="415" t="s">
        <v>117</v>
      </c>
      <c r="C156" s="416"/>
      <c r="D156" s="416"/>
      <c r="E156" s="21" t="s">
        <v>118</v>
      </c>
      <c r="F156" s="181" t="str">
        <f>F26</f>
        <v xml:space="preserve">Mill Name </v>
      </c>
      <c r="G156" s="181" t="str">
        <f t="shared" ref="G156:J156" si="12">G26</f>
        <v/>
      </c>
      <c r="H156" s="181" t="str">
        <f t="shared" si="12"/>
        <v/>
      </c>
      <c r="I156" s="181" t="str">
        <f t="shared" si="12"/>
        <v/>
      </c>
      <c r="J156" s="181" t="str">
        <f t="shared" si="12"/>
        <v/>
      </c>
      <c r="K156" s="22" t="s">
        <v>119</v>
      </c>
      <c r="L156" s="22" t="s">
        <v>65</v>
      </c>
    </row>
    <row r="157" spans="1:15" ht="22.9" customHeight="1" x14ac:dyDescent="0.25">
      <c r="B157" s="417" t="s">
        <v>271</v>
      </c>
      <c r="C157" s="418"/>
      <c r="D157" s="418"/>
      <c r="E157" s="33" t="s">
        <v>272</v>
      </c>
      <c r="F157" s="208"/>
      <c r="G157" s="208"/>
      <c r="H157" s="208"/>
      <c r="I157" s="208"/>
      <c r="J157" s="208"/>
      <c r="K157" s="447" t="s">
        <v>273</v>
      </c>
      <c r="L157" s="176"/>
      <c r="N157" t="b">
        <f t="shared" si="7"/>
        <v>1</v>
      </c>
    </row>
    <row r="158" spans="1:15" ht="22.9" customHeight="1" x14ac:dyDescent="0.25">
      <c r="B158" s="419" t="s">
        <v>274</v>
      </c>
      <c r="C158" s="420"/>
      <c r="D158" s="420"/>
      <c r="E158" s="32" t="s">
        <v>275</v>
      </c>
      <c r="F158" s="208"/>
      <c r="G158" s="208"/>
      <c r="H158" s="208"/>
      <c r="I158" s="208"/>
      <c r="J158" s="208"/>
      <c r="K158" s="448"/>
      <c r="L158" s="177"/>
      <c r="N158" t="b">
        <f t="shared" si="7"/>
        <v>1</v>
      </c>
    </row>
    <row r="159" spans="1:15" ht="15" customHeight="1" thickBot="1" x14ac:dyDescent="0.3">
      <c r="B159" s="421" t="s">
        <v>276</v>
      </c>
      <c r="C159" s="422"/>
      <c r="D159" s="422"/>
      <c r="E159" s="70" t="s">
        <v>275</v>
      </c>
      <c r="F159" s="208"/>
      <c r="G159" s="208"/>
      <c r="H159" s="208"/>
      <c r="I159" s="208"/>
      <c r="J159" s="208"/>
      <c r="K159" s="449"/>
      <c r="L159" s="178"/>
      <c r="N159" t="b">
        <f t="shared" si="7"/>
        <v>1</v>
      </c>
    </row>
    <row r="160" spans="1:15" ht="15.75" customHeight="1" x14ac:dyDescent="0.25">
      <c r="B160" s="23"/>
      <c r="C160" s="23"/>
      <c r="D160" s="23"/>
      <c r="E160" s="24"/>
    </row>
    <row r="161" spans="1:15" ht="15" customHeight="1" x14ac:dyDescent="0.25">
      <c r="B161" s="23"/>
      <c r="C161" s="23"/>
      <c r="D161" s="23"/>
      <c r="E161" s="24"/>
    </row>
    <row r="162" spans="1:15" ht="18" customHeight="1" thickBot="1" x14ac:dyDescent="0.35">
      <c r="A162" s="18" t="s">
        <v>38</v>
      </c>
      <c r="B162" s="414" t="s">
        <v>39</v>
      </c>
      <c r="C162" s="414"/>
      <c r="D162" s="414"/>
      <c r="E162" s="414"/>
      <c r="O162" t="b">
        <f t="array" ref="O162">AND(N173:N177=FALSE,N179=FALSE,N181=FALSE,N166:N167=FALSE,N183:N184=FALSE)</f>
        <v>0</v>
      </c>
    </row>
    <row r="163" spans="1:15" ht="36" customHeight="1" thickTop="1" x14ac:dyDescent="0.25">
      <c r="B163" s="225"/>
      <c r="C163" s="225"/>
      <c r="D163" s="225"/>
      <c r="E163" s="24"/>
    </row>
    <row r="164" spans="1:15" ht="40.5" customHeight="1" thickBot="1" x14ac:dyDescent="0.3">
      <c r="B164" s="504" t="s">
        <v>277</v>
      </c>
      <c r="C164" s="504"/>
      <c r="D164" s="504"/>
      <c r="E164" s="504"/>
      <c r="F164" s="504"/>
      <c r="G164" s="504"/>
      <c r="H164" s="504"/>
      <c r="I164" s="504"/>
      <c r="J164" s="504"/>
      <c r="K164" s="504"/>
    </row>
    <row r="165" spans="1:15" ht="40.5" customHeight="1" thickBot="1" x14ac:dyDescent="0.3">
      <c r="B165" s="226" t="s">
        <v>117</v>
      </c>
      <c r="C165" s="21" t="s">
        <v>118</v>
      </c>
      <c r="D165" s="181" t="str">
        <f>F26</f>
        <v xml:space="preserve">Mill Name </v>
      </c>
      <c r="E165" s="181" t="str">
        <f t="shared" ref="E165:G165" si="13">G26</f>
        <v/>
      </c>
      <c r="F165" s="181" t="str">
        <f t="shared" si="13"/>
        <v/>
      </c>
      <c r="G165" s="181" t="str">
        <f t="shared" si="13"/>
        <v/>
      </c>
      <c r="H165" s="224"/>
      <c r="I165" s="224"/>
      <c r="J165" s="224"/>
      <c r="K165" s="224"/>
    </row>
    <row r="166" spans="1:15" ht="40.5" customHeight="1" x14ac:dyDescent="0.25">
      <c r="B166" s="227" t="s">
        <v>278</v>
      </c>
      <c r="C166" s="223" t="s">
        <v>279</v>
      </c>
      <c r="D166" s="277"/>
      <c r="E166" s="277"/>
      <c r="F166" s="277"/>
      <c r="G166" s="277"/>
      <c r="H166" s="224"/>
      <c r="I166" s="224"/>
      <c r="J166" s="224"/>
      <c r="K166" s="224"/>
      <c r="N166" t="b">
        <f t="array" ref="N166">ISBLANK(D166)</f>
        <v>1</v>
      </c>
    </row>
    <row r="167" spans="1:15" ht="40.5" customHeight="1" x14ac:dyDescent="0.25">
      <c r="B167" s="227" t="s">
        <v>280</v>
      </c>
      <c r="C167" s="189" t="s">
        <v>281</v>
      </c>
      <c r="D167" s="277"/>
      <c r="E167" s="277"/>
      <c r="F167" s="277"/>
      <c r="G167" s="277"/>
      <c r="H167" s="224"/>
      <c r="I167" s="224"/>
      <c r="J167" s="224"/>
      <c r="K167" s="224"/>
      <c r="N167" t="b">
        <f t="array" ref="N167">ISBLANK(D167)</f>
        <v>1</v>
      </c>
    </row>
    <row r="168" spans="1:15" ht="40.5" customHeight="1" x14ac:dyDescent="0.25">
      <c r="B168" s="505" t="s">
        <v>282</v>
      </c>
      <c r="C168" s="505"/>
      <c r="D168" s="505"/>
      <c r="E168" s="505"/>
      <c r="F168" s="505"/>
      <c r="G168" s="505"/>
      <c r="H168" s="505"/>
      <c r="I168" s="505"/>
      <c r="J168" s="505"/>
      <c r="K168" s="505"/>
    </row>
    <row r="169" spans="1:15" x14ac:dyDescent="0.25">
      <c r="B169" s="105" t="s">
        <v>283</v>
      </c>
      <c r="D169" s="106"/>
      <c r="E169" s="107"/>
      <c r="F169" s="108"/>
      <c r="G169" s="108"/>
    </row>
    <row r="170" spans="1:15" x14ac:dyDescent="0.25">
      <c r="B170" s="104"/>
      <c r="C170" s="105"/>
      <c r="D170" s="106"/>
      <c r="E170" s="107"/>
      <c r="F170" s="108"/>
      <c r="G170" s="108"/>
    </row>
    <row r="171" spans="1:15" ht="15.75" thickBot="1" x14ac:dyDescent="0.3">
      <c r="B171" s="104"/>
      <c r="C171" s="104"/>
      <c r="D171" s="106"/>
      <c r="E171" s="107"/>
      <c r="F171" s="108"/>
      <c r="G171" s="108"/>
    </row>
    <row r="172" spans="1:15" ht="15.75" customHeight="1" thickBot="1" x14ac:dyDescent="0.3">
      <c r="B172" s="415" t="s">
        <v>117</v>
      </c>
      <c r="C172" s="416"/>
      <c r="D172" s="424"/>
      <c r="E172" s="21" t="s">
        <v>118</v>
      </c>
      <c r="F172" s="181" t="str">
        <f>F26</f>
        <v xml:space="preserve">Mill Name </v>
      </c>
      <c r="G172" s="181" t="str">
        <f t="shared" ref="G172:J172" si="14">G26</f>
        <v/>
      </c>
      <c r="H172" s="181" t="str">
        <f t="shared" si="14"/>
        <v/>
      </c>
      <c r="I172" s="181" t="str">
        <f t="shared" si="14"/>
        <v/>
      </c>
      <c r="J172" s="181" t="str">
        <f t="shared" si="14"/>
        <v/>
      </c>
      <c r="K172" s="22" t="s">
        <v>119</v>
      </c>
      <c r="L172" s="22" t="s">
        <v>65</v>
      </c>
    </row>
    <row r="173" spans="1:15" ht="24.75" customHeight="1" x14ac:dyDescent="0.25">
      <c r="B173" s="411" t="s">
        <v>284</v>
      </c>
      <c r="C173" s="412"/>
      <c r="D173" s="413"/>
      <c r="E173" s="58" t="s">
        <v>285</v>
      </c>
      <c r="F173" s="212"/>
      <c r="G173" s="212"/>
      <c r="H173" s="212"/>
      <c r="I173" s="212"/>
      <c r="J173" s="212"/>
      <c r="K173" s="89" t="s">
        <v>286</v>
      </c>
      <c r="L173" s="155"/>
      <c r="N173" t="b">
        <f t="array" ref="N173">ISBLANK(F173)</f>
        <v>1</v>
      </c>
    </row>
    <row r="174" spans="1:15" ht="24.75" customHeight="1" x14ac:dyDescent="0.25">
      <c r="B174" s="405" t="s">
        <v>287</v>
      </c>
      <c r="C174" s="406"/>
      <c r="D174" s="407"/>
      <c r="E174" s="59" t="s">
        <v>285</v>
      </c>
      <c r="F174" s="212"/>
      <c r="G174" s="212"/>
      <c r="H174" s="212"/>
      <c r="I174" s="212"/>
      <c r="J174" s="212"/>
      <c r="K174" s="37"/>
      <c r="L174" s="156"/>
      <c r="N174" t="b">
        <f t="shared" si="7"/>
        <v>1</v>
      </c>
    </row>
    <row r="175" spans="1:15" ht="41.25" customHeight="1" x14ac:dyDescent="0.25">
      <c r="B175" s="405" t="s">
        <v>288</v>
      </c>
      <c r="C175" s="406"/>
      <c r="D175" s="407"/>
      <c r="E175" s="59" t="s">
        <v>289</v>
      </c>
      <c r="F175" s="212"/>
      <c r="G175" s="212"/>
      <c r="H175" s="212"/>
      <c r="I175" s="212"/>
      <c r="J175" s="212"/>
      <c r="K175" s="402" t="s">
        <v>290</v>
      </c>
      <c r="L175" s="156"/>
      <c r="N175" t="b">
        <f t="shared" si="7"/>
        <v>1</v>
      </c>
    </row>
    <row r="176" spans="1:15" ht="41.25" customHeight="1" x14ac:dyDescent="0.25">
      <c r="B176" s="405" t="s">
        <v>291</v>
      </c>
      <c r="C176" s="406"/>
      <c r="D176" s="407"/>
      <c r="E176" s="59" t="s">
        <v>285</v>
      </c>
      <c r="F176" s="212"/>
      <c r="G176" s="212"/>
      <c r="H176" s="212"/>
      <c r="I176" s="212"/>
      <c r="J176" s="212"/>
      <c r="K176" s="403"/>
      <c r="L176" s="156"/>
      <c r="N176" t="b">
        <f t="shared" si="7"/>
        <v>1</v>
      </c>
    </row>
    <row r="177" spans="1:15" ht="24.75" customHeight="1" x14ac:dyDescent="0.25">
      <c r="B177" s="405" t="s">
        <v>292</v>
      </c>
      <c r="C177" s="406"/>
      <c r="D177" s="407"/>
      <c r="E177" s="59" t="s">
        <v>289</v>
      </c>
      <c r="F177" s="212"/>
      <c r="G177" s="212"/>
      <c r="H177" s="212"/>
      <c r="I177" s="212"/>
      <c r="J177" s="212"/>
      <c r="K177" s="403"/>
      <c r="L177" s="156"/>
      <c r="N177" t="b">
        <f t="shared" si="7"/>
        <v>1</v>
      </c>
    </row>
    <row r="178" spans="1:15" ht="24.75" customHeight="1" x14ac:dyDescent="0.25">
      <c r="B178" s="430" t="s">
        <v>293</v>
      </c>
      <c r="C178" s="406"/>
      <c r="D178" s="407"/>
      <c r="E178" s="59" t="s">
        <v>285</v>
      </c>
      <c r="F178" s="152"/>
      <c r="G178" s="152"/>
      <c r="H178" s="152"/>
      <c r="I178" s="152"/>
      <c r="J178" s="152"/>
      <c r="K178" s="403"/>
      <c r="L178" s="156"/>
    </row>
    <row r="179" spans="1:15" ht="24.75" customHeight="1" x14ac:dyDescent="0.25">
      <c r="B179" s="405" t="s">
        <v>294</v>
      </c>
      <c r="C179" s="406"/>
      <c r="D179" s="407"/>
      <c r="E179" s="59" t="s">
        <v>289</v>
      </c>
      <c r="F179" s="212"/>
      <c r="G179" s="212"/>
      <c r="H179" s="212"/>
      <c r="I179" s="212"/>
      <c r="J179" s="212"/>
      <c r="K179" s="403"/>
      <c r="L179" s="156"/>
      <c r="N179" t="b">
        <f t="shared" si="7"/>
        <v>1</v>
      </c>
    </row>
    <row r="180" spans="1:15" ht="24.75" customHeight="1" x14ac:dyDescent="0.25">
      <c r="B180" s="430" t="s">
        <v>295</v>
      </c>
      <c r="C180" s="459"/>
      <c r="D180" s="460"/>
      <c r="E180" s="59" t="s">
        <v>285</v>
      </c>
      <c r="F180" s="153"/>
      <c r="G180" s="153"/>
      <c r="H180" s="153"/>
      <c r="I180" s="153"/>
      <c r="J180" s="153"/>
      <c r="K180" s="403"/>
      <c r="L180" s="157"/>
    </row>
    <row r="181" spans="1:15" ht="24.75" customHeight="1" x14ac:dyDescent="0.25">
      <c r="B181" s="444" t="s">
        <v>296</v>
      </c>
      <c r="C181" s="445"/>
      <c r="D181" s="446"/>
      <c r="E181" s="60" t="s">
        <v>289</v>
      </c>
      <c r="F181" s="212"/>
      <c r="G181" s="212"/>
      <c r="H181" s="212"/>
      <c r="I181" s="212"/>
      <c r="J181" s="212"/>
      <c r="K181" s="404"/>
      <c r="L181" s="157"/>
      <c r="N181" t="b">
        <f t="shared" si="7"/>
        <v>1</v>
      </c>
    </row>
    <row r="182" spans="1:15" ht="24.6" customHeight="1" x14ac:dyDescent="0.25">
      <c r="B182" s="444" t="s">
        <v>297</v>
      </c>
      <c r="C182" s="445"/>
      <c r="D182" s="446"/>
      <c r="E182" s="59" t="s">
        <v>285</v>
      </c>
      <c r="F182" s="154"/>
      <c r="G182" s="154"/>
      <c r="H182" s="154"/>
      <c r="I182" s="154"/>
      <c r="J182" s="154"/>
      <c r="K182" s="123"/>
      <c r="L182" s="158"/>
    </row>
    <row r="183" spans="1:15" ht="24.75" customHeight="1" x14ac:dyDescent="0.25">
      <c r="B183" s="405" t="s">
        <v>298</v>
      </c>
      <c r="C183" s="406"/>
      <c r="D183" s="407"/>
      <c r="E183" s="61" t="s">
        <v>289</v>
      </c>
      <c r="F183" s="212"/>
      <c r="G183" s="212"/>
      <c r="H183" s="212"/>
      <c r="I183" s="212"/>
      <c r="J183" s="212"/>
      <c r="K183" s="78" t="s">
        <v>299</v>
      </c>
      <c r="L183" s="158"/>
      <c r="N183" t="b">
        <f t="shared" si="7"/>
        <v>1</v>
      </c>
    </row>
    <row r="184" spans="1:15" ht="24.75" customHeight="1" thickBot="1" x14ac:dyDescent="0.3">
      <c r="B184" s="494" t="s">
        <v>300</v>
      </c>
      <c r="C184" s="495"/>
      <c r="D184" s="496"/>
      <c r="E184" s="62" t="s">
        <v>289</v>
      </c>
      <c r="F184" s="212"/>
      <c r="G184" s="212"/>
      <c r="H184" s="212"/>
      <c r="I184" s="212"/>
      <c r="J184" s="212"/>
      <c r="K184" s="40" t="s">
        <v>301</v>
      </c>
      <c r="L184" s="159"/>
      <c r="N184" t="b">
        <f>ISBLANK(F184)</f>
        <v>1</v>
      </c>
    </row>
    <row r="185" spans="1:15" ht="15" customHeight="1" x14ac:dyDescent="0.25">
      <c r="B185" s="23"/>
      <c r="C185" s="23"/>
      <c r="D185" s="23"/>
      <c r="E185" s="24"/>
      <c r="F185" s="30"/>
      <c r="G185" s="30"/>
      <c r="H185" s="30"/>
      <c r="I185" s="30"/>
      <c r="J185" s="30"/>
      <c r="K185" s="12"/>
      <c r="L185" s="23"/>
    </row>
    <row r="187" spans="1:15" x14ac:dyDescent="0.25">
      <c r="A187" s="121"/>
    </row>
    <row r="188" spans="1:15" ht="18" thickBot="1" x14ac:dyDescent="0.35">
      <c r="A188" s="18" t="s">
        <v>40</v>
      </c>
      <c r="B188" s="414" t="s">
        <v>41</v>
      </c>
      <c r="C188" s="414"/>
      <c r="D188" s="414"/>
      <c r="E188" s="414"/>
      <c r="O188" t="b">
        <f t="array" ref="O188">AND(N191:N197=FALSE)</f>
        <v>0</v>
      </c>
    </row>
    <row r="189" spans="1:15" ht="16.5" thickTop="1" thickBot="1" x14ac:dyDescent="0.3">
      <c r="B189" s="11" t="s">
        <v>302</v>
      </c>
    </row>
    <row r="190" spans="1:15" ht="15.75" thickBot="1" x14ac:dyDescent="0.3">
      <c r="B190" s="415" t="s">
        <v>117</v>
      </c>
      <c r="C190" s="416"/>
      <c r="D190" s="424"/>
      <c r="E190" s="21" t="s">
        <v>118</v>
      </c>
      <c r="F190" s="181" t="str">
        <f>F172</f>
        <v xml:space="preserve">Mill Name </v>
      </c>
      <c r="G190" s="181" t="str">
        <f t="shared" ref="G190:J190" si="15">G172</f>
        <v/>
      </c>
      <c r="H190" s="181" t="str">
        <f t="shared" si="15"/>
        <v/>
      </c>
      <c r="I190" s="181" t="str">
        <f t="shared" si="15"/>
        <v/>
      </c>
      <c r="J190" s="181" t="str">
        <f t="shared" si="15"/>
        <v/>
      </c>
    </row>
    <row r="191" spans="1:15" x14ac:dyDescent="0.25">
      <c r="B191" s="419" t="s">
        <v>303</v>
      </c>
      <c r="C191" s="420"/>
      <c r="D191" s="431"/>
      <c r="E191" s="140" t="s">
        <v>304</v>
      </c>
      <c r="F191" s="277"/>
      <c r="G191" s="277"/>
      <c r="H191" s="277"/>
      <c r="I191" s="277"/>
      <c r="J191" s="277"/>
      <c r="N191" t="b">
        <f>ISBLANK(F191)</f>
        <v>1</v>
      </c>
    </row>
    <row r="192" spans="1:15" x14ac:dyDescent="0.25">
      <c r="B192" s="419" t="s">
        <v>305</v>
      </c>
      <c r="C192" s="420"/>
      <c r="D192" s="431"/>
      <c r="E192" s="140" t="s">
        <v>304</v>
      </c>
      <c r="F192" s="277"/>
      <c r="G192" s="277"/>
      <c r="H192" s="277"/>
      <c r="I192" s="277"/>
      <c r="J192" s="277"/>
      <c r="N192" t="b">
        <f t="shared" ref="N192:N197" si="16">ISBLANK(F192)</f>
        <v>1</v>
      </c>
    </row>
    <row r="193" spans="1:14" x14ac:dyDescent="0.25">
      <c r="B193" s="419" t="s">
        <v>306</v>
      </c>
      <c r="C193" s="420"/>
      <c r="D193" s="431"/>
      <c r="E193" s="140" t="s">
        <v>304</v>
      </c>
      <c r="F193" s="277"/>
      <c r="G193" s="277"/>
      <c r="H193" s="277"/>
      <c r="I193" s="277"/>
      <c r="J193" s="277"/>
      <c r="N193" t="b">
        <f t="shared" si="16"/>
        <v>1</v>
      </c>
    </row>
    <row r="194" spans="1:14" x14ac:dyDescent="0.25">
      <c r="B194" s="419" t="s">
        <v>307</v>
      </c>
      <c r="C194" s="420"/>
      <c r="D194" s="431"/>
      <c r="E194" s="140" t="s">
        <v>304</v>
      </c>
      <c r="F194" s="277"/>
      <c r="G194" s="277"/>
      <c r="H194" s="277"/>
      <c r="I194" s="277"/>
      <c r="J194" s="277"/>
      <c r="N194" t="b">
        <f t="shared" si="16"/>
        <v>1</v>
      </c>
    </row>
    <row r="195" spans="1:14" x14ac:dyDescent="0.25">
      <c r="B195" s="419" t="s">
        <v>308</v>
      </c>
      <c r="C195" s="420"/>
      <c r="D195" s="431"/>
      <c r="E195" s="140" t="s">
        <v>304</v>
      </c>
      <c r="F195" s="277"/>
      <c r="G195" s="277"/>
      <c r="H195" s="277"/>
      <c r="I195" s="277"/>
      <c r="J195" s="277"/>
      <c r="N195" t="b">
        <f t="shared" si="16"/>
        <v>1</v>
      </c>
    </row>
    <row r="196" spans="1:14" x14ac:dyDescent="0.25">
      <c r="B196" s="419" t="s">
        <v>309</v>
      </c>
      <c r="C196" s="420"/>
      <c r="D196" s="431"/>
      <c r="E196" s="140" t="s">
        <v>304</v>
      </c>
      <c r="F196" s="277"/>
      <c r="G196" s="277"/>
      <c r="H196" s="277"/>
      <c r="I196" s="277"/>
      <c r="J196" s="277"/>
      <c r="N196" t="b">
        <f t="shared" si="16"/>
        <v>1</v>
      </c>
    </row>
    <row r="197" spans="1:14" x14ac:dyDescent="0.25">
      <c r="B197" s="419" t="s">
        <v>310</v>
      </c>
      <c r="C197" s="420"/>
      <c r="D197" s="431"/>
      <c r="E197" s="140" t="s">
        <v>304</v>
      </c>
      <c r="F197" s="277"/>
      <c r="G197" s="277"/>
      <c r="H197" s="277"/>
      <c r="I197" s="277"/>
      <c r="J197" s="277"/>
      <c r="N197" t="b">
        <f t="shared" si="16"/>
        <v>1</v>
      </c>
    </row>
    <row r="198" spans="1:14" x14ac:dyDescent="0.25">
      <c r="B198" s="509"/>
      <c r="C198" s="510"/>
      <c r="D198" s="511"/>
      <c r="E198" s="140" t="s">
        <v>304</v>
      </c>
      <c r="F198" s="277"/>
      <c r="G198" s="277"/>
      <c r="H198" s="277"/>
      <c r="I198" s="277"/>
      <c r="J198" s="277"/>
    </row>
    <row r="199" spans="1:14" ht="15.75" thickBot="1" x14ac:dyDescent="0.3">
      <c r="B199" s="512"/>
      <c r="C199" s="513"/>
      <c r="D199" s="514"/>
      <c r="E199" s="141" t="s">
        <v>304</v>
      </c>
      <c r="F199" s="277"/>
      <c r="G199" s="277"/>
      <c r="H199" s="277"/>
      <c r="I199" s="277"/>
      <c r="J199" s="277"/>
    </row>
    <row r="200" spans="1:14" ht="15.75" thickBot="1" x14ac:dyDescent="0.3">
      <c r="B200" s="260"/>
      <c r="C200" s="260"/>
      <c r="D200" s="260"/>
      <c r="E200" s="260"/>
      <c r="F200" s="260"/>
      <c r="G200" s="260"/>
      <c r="H200" s="260"/>
      <c r="I200" s="260"/>
      <c r="J200" s="260"/>
    </row>
    <row r="201" spans="1:14" ht="54.75" customHeight="1" thickBot="1" x14ac:dyDescent="0.3">
      <c r="A201" s="256"/>
      <c r="B201" s="399" t="s">
        <v>375</v>
      </c>
      <c r="C201" s="400"/>
      <c r="D201" s="400"/>
      <c r="E201" s="401"/>
      <c r="F201" s="257"/>
      <c r="G201" s="253" t="s">
        <v>311</v>
      </c>
      <c r="H201" s="254"/>
      <c r="I201" s="254"/>
      <c r="J201" s="255"/>
    </row>
    <row r="203" spans="1:14" ht="18" thickBot="1" x14ac:dyDescent="0.35">
      <c r="A203" s="18" t="s">
        <v>42</v>
      </c>
      <c r="B203" s="414" t="s">
        <v>25</v>
      </c>
      <c r="C203" s="414"/>
      <c r="D203" s="414"/>
      <c r="E203" s="414"/>
    </row>
    <row r="204" spans="1:14" ht="16.5" thickTop="1" thickBot="1" x14ac:dyDescent="0.3"/>
    <row r="205" spans="1:14" x14ac:dyDescent="0.25">
      <c r="B205" s="305"/>
      <c r="C205" s="306"/>
      <c r="D205" s="306"/>
      <c r="E205" s="306"/>
      <c r="F205" s="306"/>
      <c r="G205" s="306"/>
      <c r="H205" s="306"/>
      <c r="I205" s="306"/>
      <c r="J205" s="306"/>
      <c r="K205" s="306"/>
      <c r="L205" s="307"/>
    </row>
    <row r="206" spans="1:14" x14ac:dyDescent="0.25">
      <c r="B206" s="308"/>
      <c r="C206" s="309"/>
      <c r="D206" s="309"/>
      <c r="E206" s="309"/>
      <c r="F206" s="309"/>
      <c r="G206" s="309"/>
      <c r="H206" s="309"/>
      <c r="I206" s="309"/>
      <c r="J206" s="309"/>
      <c r="K206" s="309"/>
      <c r="L206" s="310"/>
    </row>
    <row r="207" spans="1:14" x14ac:dyDescent="0.25">
      <c r="B207" s="308"/>
      <c r="C207" s="309"/>
      <c r="D207" s="309"/>
      <c r="E207" s="309"/>
      <c r="F207" s="309"/>
      <c r="G207" s="309"/>
      <c r="H207" s="309"/>
      <c r="I207" s="309"/>
      <c r="J207" s="309"/>
      <c r="K207" s="309"/>
      <c r="L207" s="310"/>
    </row>
    <row r="208" spans="1:14" x14ac:dyDescent="0.25">
      <c r="B208" s="308"/>
      <c r="C208" s="309"/>
      <c r="D208" s="309"/>
      <c r="E208" s="309"/>
      <c r="F208" s="309"/>
      <c r="G208" s="309"/>
      <c r="H208" s="309"/>
      <c r="I208" s="309"/>
      <c r="J208" s="309"/>
      <c r="K208" s="309"/>
      <c r="L208" s="310"/>
    </row>
    <row r="209" spans="2:12" x14ac:dyDescent="0.25">
      <c r="B209" s="308"/>
      <c r="C209" s="309"/>
      <c r="D209" s="309"/>
      <c r="E209" s="309"/>
      <c r="F209" s="309"/>
      <c r="G209" s="309"/>
      <c r="H209" s="309"/>
      <c r="I209" s="309"/>
      <c r="J209" s="309"/>
      <c r="K209" s="309"/>
      <c r="L209" s="310"/>
    </row>
    <row r="210" spans="2:12" x14ac:dyDescent="0.25">
      <c r="B210" s="308"/>
      <c r="C210" s="309"/>
      <c r="D210" s="309"/>
      <c r="E210" s="309"/>
      <c r="F210" s="309"/>
      <c r="G210" s="309"/>
      <c r="H210" s="309"/>
      <c r="I210" s="309"/>
      <c r="J210" s="309"/>
      <c r="K210" s="309"/>
      <c r="L210" s="310"/>
    </row>
    <row r="211" spans="2:12" x14ac:dyDescent="0.25">
      <c r="B211" s="308"/>
      <c r="C211" s="309"/>
      <c r="D211" s="309"/>
      <c r="E211" s="309"/>
      <c r="F211" s="309"/>
      <c r="G211" s="309"/>
      <c r="H211" s="309"/>
      <c r="I211" s="309"/>
      <c r="J211" s="309"/>
      <c r="K211" s="309"/>
      <c r="L211" s="310"/>
    </row>
    <row r="212" spans="2:12" x14ac:dyDescent="0.25">
      <c r="B212" s="308"/>
      <c r="C212" s="309"/>
      <c r="D212" s="309"/>
      <c r="E212" s="309"/>
      <c r="F212" s="309"/>
      <c r="G212" s="309"/>
      <c r="H212" s="309"/>
      <c r="I212" s="309"/>
      <c r="J212" s="309"/>
      <c r="K212" s="309"/>
      <c r="L212" s="310"/>
    </row>
    <row r="213" spans="2:12" x14ac:dyDescent="0.25">
      <c r="B213" s="308"/>
      <c r="C213" s="309"/>
      <c r="D213" s="309"/>
      <c r="E213" s="309"/>
      <c r="F213" s="309"/>
      <c r="G213" s="309"/>
      <c r="H213" s="309"/>
      <c r="I213" s="309"/>
      <c r="J213" s="309"/>
      <c r="K213" s="309"/>
      <c r="L213" s="310"/>
    </row>
    <row r="214" spans="2:12" x14ac:dyDescent="0.25">
      <c r="B214" s="308"/>
      <c r="C214" s="309"/>
      <c r="D214" s="309"/>
      <c r="E214" s="309"/>
      <c r="F214" s="309"/>
      <c r="G214" s="309"/>
      <c r="H214" s="309"/>
      <c r="I214" s="309"/>
      <c r="J214" s="309"/>
      <c r="K214" s="309"/>
      <c r="L214" s="310"/>
    </row>
    <row r="215" spans="2:12" x14ac:dyDescent="0.25">
      <c r="B215" s="308"/>
      <c r="C215" s="309"/>
      <c r="D215" s="309"/>
      <c r="E215" s="309"/>
      <c r="F215" s="309"/>
      <c r="G215" s="309"/>
      <c r="H215" s="309"/>
      <c r="I215" s="309"/>
      <c r="J215" s="309"/>
      <c r="K215" s="309"/>
      <c r="L215" s="310"/>
    </row>
    <row r="216" spans="2:12" x14ac:dyDescent="0.25">
      <c r="B216" s="308"/>
      <c r="C216" s="309"/>
      <c r="D216" s="309"/>
      <c r="E216" s="309"/>
      <c r="F216" s="309"/>
      <c r="G216" s="309"/>
      <c r="H216" s="309"/>
      <c r="I216" s="309"/>
      <c r="J216" s="309"/>
      <c r="K216" s="309"/>
      <c r="L216" s="310"/>
    </row>
    <row r="217" spans="2:12" x14ac:dyDescent="0.25">
      <c r="B217" s="308"/>
      <c r="C217" s="309"/>
      <c r="D217" s="309"/>
      <c r="E217" s="309"/>
      <c r="F217" s="309"/>
      <c r="G217" s="309"/>
      <c r="H217" s="309"/>
      <c r="I217" s="309"/>
      <c r="J217" s="309"/>
      <c r="K217" s="309"/>
      <c r="L217" s="310"/>
    </row>
    <row r="218" spans="2:12" x14ac:dyDescent="0.25">
      <c r="B218" s="308"/>
      <c r="C218" s="309"/>
      <c r="D218" s="309"/>
      <c r="E218" s="309"/>
      <c r="F218" s="309"/>
      <c r="G218" s="309"/>
      <c r="H218" s="309"/>
      <c r="I218" s="309"/>
      <c r="J218" s="309"/>
      <c r="K218" s="309"/>
      <c r="L218" s="310"/>
    </row>
    <row r="219" spans="2:12" x14ac:dyDescent="0.25">
      <c r="B219" s="308"/>
      <c r="C219" s="309"/>
      <c r="D219" s="309"/>
      <c r="E219" s="309"/>
      <c r="F219" s="309"/>
      <c r="G219" s="309"/>
      <c r="H219" s="309"/>
      <c r="I219" s="309"/>
      <c r="J219" s="309"/>
      <c r="K219" s="309"/>
      <c r="L219" s="310"/>
    </row>
    <row r="220" spans="2:12" ht="15.75" thickBot="1" x14ac:dyDescent="0.3">
      <c r="B220" s="311"/>
      <c r="C220" s="312"/>
      <c r="D220" s="312"/>
      <c r="E220" s="312"/>
      <c r="F220" s="312"/>
      <c r="G220" s="312"/>
      <c r="H220" s="312"/>
      <c r="I220" s="312"/>
      <c r="J220" s="312"/>
      <c r="K220" s="312"/>
      <c r="L220" s="313"/>
    </row>
  </sheetData>
  <sheetProtection algorithmName="SHA-512" hashValue="CFrfFcEyC0byUBLa32eMUJS4xhmsNGjwvqPErAaCxabNSs10S4fOcLXJCGPdg++eoPH6w3WgKKgypIX0l6dBWQ==" saltValue="5EDGQljqmilTCgIfodrPKQ==" spinCount="100000" sheet="1" objects="1" scenarios="1"/>
  <dataConsolidate/>
  <mergeCells count="152">
    <mergeCell ref="B196:D196"/>
    <mergeCell ref="B197:D197"/>
    <mergeCell ref="B198:D198"/>
    <mergeCell ref="B199:D199"/>
    <mergeCell ref="B188:E188"/>
    <mergeCell ref="B190:D190"/>
    <mergeCell ref="B191:D191"/>
    <mergeCell ref="B78:D78"/>
    <mergeCell ref="B80:D80"/>
    <mergeCell ref="B79:D79"/>
    <mergeCell ref="B81:D81"/>
    <mergeCell ref="B91:D91"/>
    <mergeCell ref="B88:D88"/>
    <mergeCell ref="B84:D84"/>
    <mergeCell ref="B85:D85"/>
    <mergeCell ref="B86:D86"/>
    <mergeCell ref="B105:D105"/>
    <mergeCell ref="B83:D83"/>
    <mergeCell ref="B90:D90"/>
    <mergeCell ref="B92:D92"/>
    <mergeCell ref="B122:D122"/>
    <mergeCell ref="B140:D140"/>
    <mergeCell ref="B136:D136"/>
    <mergeCell ref="B139:D139"/>
    <mergeCell ref="B193:D193"/>
    <mergeCell ref="B194:D194"/>
    <mergeCell ref="B195:D195"/>
    <mergeCell ref="B184:D184"/>
    <mergeCell ref="B182:D182"/>
    <mergeCell ref="B183:D183"/>
    <mergeCell ref="B67:E67"/>
    <mergeCell ref="B116:D116"/>
    <mergeCell ref="B94:D94"/>
    <mergeCell ref="B119:D119"/>
    <mergeCell ref="B120:D120"/>
    <mergeCell ref="B121:D121"/>
    <mergeCell ref="B123:D123"/>
    <mergeCell ref="B115:D115"/>
    <mergeCell ref="B114:K114"/>
    <mergeCell ref="B96:J96"/>
    <mergeCell ref="K97:K102"/>
    <mergeCell ref="B99:D99"/>
    <mergeCell ref="B164:K164"/>
    <mergeCell ref="B168:K168"/>
    <mergeCell ref="B132:D132"/>
    <mergeCell ref="B138:D138"/>
    <mergeCell ref="B127:D127"/>
    <mergeCell ref="B129:D129"/>
    <mergeCell ref="B93:D93"/>
    <mergeCell ref="B117:E117"/>
    <mergeCell ref="B103:D103"/>
    <mergeCell ref="B113:D113"/>
    <mergeCell ref="B61:D61"/>
    <mergeCell ref="B98:D98"/>
    <mergeCell ref="B52:D52"/>
    <mergeCell ref="B62:D62"/>
    <mergeCell ref="B63:D63"/>
    <mergeCell ref="B65:E65"/>
    <mergeCell ref="B95:D95"/>
    <mergeCell ref="B87:D87"/>
    <mergeCell ref="B89:D89"/>
    <mergeCell ref="B58:E58"/>
    <mergeCell ref="B66:E66"/>
    <mergeCell ref="B41:D41"/>
    <mergeCell ref="B10:D10"/>
    <mergeCell ref="B11:D11"/>
    <mergeCell ref="B36:E36"/>
    <mergeCell ref="B20:E20"/>
    <mergeCell ref="B13:E13"/>
    <mergeCell ref="B16:H16"/>
    <mergeCell ref="B17:H17"/>
    <mergeCell ref="B44:D44"/>
    <mergeCell ref="B26:D26"/>
    <mergeCell ref="B27:D27"/>
    <mergeCell ref="B43:D43"/>
    <mergeCell ref="B31:D31"/>
    <mergeCell ref="B42:D42"/>
    <mergeCell ref="B29:D29"/>
    <mergeCell ref="B30:D30"/>
    <mergeCell ref="B32:D32"/>
    <mergeCell ref="B130:D130"/>
    <mergeCell ref="B131:D131"/>
    <mergeCell ref="B133:D133"/>
    <mergeCell ref="B134:D134"/>
    <mergeCell ref="B135:D135"/>
    <mergeCell ref="B118:D118"/>
    <mergeCell ref="B180:D180"/>
    <mergeCell ref="I17:L18"/>
    <mergeCell ref="B53:D53"/>
    <mergeCell ref="B54:D54"/>
    <mergeCell ref="B55:D55"/>
    <mergeCell ref="B56:D56"/>
    <mergeCell ref="B59:D59"/>
    <mergeCell ref="B60:D60"/>
    <mergeCell ref="B45:D45"/>
    <mergeCell ref="B47:D47"/>
    <mergeCell ref="K42:K43"/>
    <mergeCell ref="B46:D46"/>
    <mergeCell ref="B48:D48"/>
    <mergeCell ref="B49:D49"/>
    <mergeCell ref="B51:D51"/>
    <mergeCell ref="B57:D57"/>
    <mergeCell ref="B28:D28"/>
    <mergeCell ref="B33:D33"/>
    <mergeCell ref="B205:L220"/>
    <mergeCell ref="B50:D50"/>
    <mergeCell ref="B125:D125"/>
    <mergeCell ref="B126:D126"/>
    <mergeCell ref="B137:D137"/>
    <mergeCell ref="B141:D141"/>
    <mergeCell ref="B142:D142"/>
    <mergeCell ref="B69:E69"/>
    <mergeCell ref="B108:E108"/>
    <mergeCell ref="B203:E203"/>
    <mergeCell ref="B74:D74"/>
    <mergeCell ref="B76:D76"/>
    <mergeCell ref="B77:D77"/>
    <mergeCell ref="B82:D82"/>
    <mergeCell ref="B179:D179"/>
    <mergeCell ref="B181:D181"/>
    <mergeCell ref="K157:K159"/>
    <mergeCell ref="B124:J124"/>
    <mergeCell ref="B100:D100"/>
    <mergeCell ref="B75:E75"/>
    <mergeCell ref="B97:D97"/>
    <mergeCell ref="B101:D101"/>
    <mergeCell ref="B102:D102"/>
    <mergeCell ref="B128:D128"/>
    <mergeCell ref="B201:E201"/>
    <mergeCell ref="K175:K181"/>
    <mergeCell ref="B177:D177"/>
    <mergeCell ref="B143:D143"/>
    <mergeCell ref="B173:D173"/>
    <mergeCell ref="B152:E152"/>
    <mergeCell ref="B156:D156"/>
    <mergeCell ref="B157:D157"/>
    <mergeCell ref="B158:D158"/>
    <mergeCell ref="B159:D159"/>
    <mergeCell ref="B174:D174"/>
    <mergeCell ref="B175:D175"/>
    <mergeCell ref="B144:E144"/>
    <mergeCell ref="B172:D172"/>
    <mergeCell ref="B162:E162"/>
    <mergeCell ref="B146:D146"/>
    <mergeCell ref="B147:D147"/>
    <mergeCell ref="B148:D148"/>
    <mergeCell ref="B149:D149"/>
    <mergeCell ref="B145:D145"/>
    <mergeCell ref="K146:K149"/>
    <mergeCell ref="B176:D176"/>
    <mergeCell ref="B178:D178"/>
    <mergeCell ref="B192:D192"/>
  </mergeCells>
  <conditionalFormatting sqref="F201">
    <cfRule type="containsBlanks" dxfId="60" priority="1">
      <formula>LEN(TRIM(F201))=0</formula>
    </cfRule>
  </conditionalFormatting>
  <dataValidations xWindow="757" yWindow="729" count="14">
    <dataValidation type="list" allowBlank="1" showInputMessage="1" showErrorMessage="1" sqref="F65:J67 F52:J52" xr:uid="{00000000-0002-0000-0300-000001000000}">
      <formula1>"Yes, No,"</formula1>
    </dataValidation>
    <dataValidation type="list" allowBlank="1" showInputMessage="1" showErrorMessage="1" sqref="L51:L56" xr:uid="{00000000-0002-0000-0300-000002000000}">
      <formula1>"EDTA, DTPA"</formula1>
    </dataValidation>
    <dataValidation type="decimal" errorStyle="information" allowBlank="1" showInputMessage="1" showErrorMessage="1" error="If value differs, please add comment in Comments field, Column L" promptTitle="Take notice" prompt="Fill data, value should be between 0-10,  if not measured, fill 0" sqref="F127:J131 F122:J123 F115:J117" xr:uid="{00000000-0002-0000-0300-00000C000000}">
      <formula1>0</formula1>
      <formula2>10</formula2>
    </dataValidation>
    <dataValidation type="decimal" errorStyle="information" allowBlank="1" showInputMessage="1" showErrorMessage="1" error="If value differs, please add comment in Comments field, Column L" promptTitle="Take notice" prompt="Fill data, value should be between 0-100,  if not measured, fill 0" sqref="F133:F137 F139:J139 F141:J143 G134:J137 J133 F145:J145" xr:uid="{00000000-0002-0000-0300-00000D000000}">
      <formula1>0</formula1>
      <formula2>100</formula2>
    </dataValidation>
    <dataValidation type="list" allowBlank="1" showInputMessage="1" showErrorMessage="1" sqref="I16" xr:uid="{00000000-0002-0000-0300-00000F000000}">
      <formula1>"Yes,No,-"</formula1>
    </dataValidation>
    <dataValidation type="list" allowBlank="1" showInputMessage="1" showErrorMessage="1" prompt="Choose Evidence(s) for Renewable share" sqref="F119:J119" xr:uid="{00000000-0002-0000-0300-000010000000}">
      <formula1>"Supplier / utility emission rates from your energy supplier,Contracts for electricity (e.g. PPA),Energy attribute certificates or equivalent (e.g. RECs, GOs),No evidence available"</formula1>
    </dataValidation>
    <dataValidation type="list" allowBlank="1" showInputMessage="1" showErrorMessage="1" prompt="Choose Evidence(s) for CO2 footprint" sqref="F121:J121" xr:uid="{00000000-0002-0000-0300-000011000000}">
      <formula1>"Supplier / utility emission rates from your energy supplier,Contracts for electricity (e.g. PPA),Energy attribute certificates or equivalent (e.g. RECs, GOs),No evidence available"</formula1>
    </dataValidation>
    <dataValidation type="list" allowBlank="1" showInputMessage="1" showErrorMessage="1" sqref="F201" xr:uid="{1983448E-42BD-4C35-B622-0D48F9A279F3}">
      <formula1>"Yes, Not intentionally added and reasonably not expected to be present."</formula1>
    </dataValidation>
    <dataValidation type="custom" errorStyle="information" allowBlank="1" showInputMessage="1" showErrorMessage="1" error="If value differs, please add comment in Comments field, Column L" promptTitle="Take notice" prompt="Fill data, value should be between 0-5000,  if not measured fill, N/A" sqref="F31:J31 F157:J159 D166:G167 F173:J177 F179:J179 F181:J181 F183:J184 F191:J199" xr:uid="{2DE0351D-DE4F-44AE-8A62-4D045C7C3024}">
      <formula1>OR(AND(D31&gt;=0, D31&lt;=5000), D31="N/A")</formula1>
    </dataValidation>
    <dataValidation type="custom" errorStyle="information" allowBlank="1" showInputMessage="1" showErrorMessage="1" error="If value differs, please add comment in Comments field, Column L" promptTitle="Take notice" prompt="Fill data, value should be between 0-1000,  if not measured fill, N/A" sqref="F30:J30 F62:J64" xr:uid="{C3288935-FD7A-477F-B8B8-D1449E040420}">
      <formula1>OR(AND(F30&gt;=0, F30&lt;=1000), F30="N/A")</formula1>
    </dataValidation>
    <dataValidation type="custom" errorStyle="information" allowBlank="1" showInputMessage="1" showErrorMessage="1" error="If value differs, please add comment in Comments field, Column L" promptTitle="Take notice" prompt="Fill data, value should be between 0-100,  if not measured fill, N/A" sqref="F44:J44 F53:J56 F59:J60" xr:uid="{C40444F5-32CA-447B-B785-B31673895C9E}">
      <formula1>OR(AND(F44&gt;=0, F44&lt;=100),F44="N/A")</formula1>
    </dataValidation>
    <dataValidation type="custom" errorStyle="information" allowBlank="1" showInputMessage="1" showErrorMessage="1" error="If value differs, please add comment in Comments field, Column L" promptTitle="Take notice" prompt="Fill data, value should be between 0-10,  if not measured fill, N/A" sqref="F45:J45 F42:J43 F48:J49 F51:J51 F27:J29 F32:J33" xr:uid="{79D2B426-7804-491F-9EB6-6F4BDCEEE044}">
      <formula1>OR(AND(F27&gt;=0, F27&lt;=10), F27="N/A")</formula1>
    </dataValidation>
    <dataValidation type="custom" errorStyle="information" allowBlank="1" showInputMessage="1" showErrorMessage="1" error="If value differs, please add comment in Comments field, Column L" promptTitle="Take notice" prompt="Fill data, value should be between 0-16,  if not measured fill, N/A" sqref="F46:J46" xr:uid="{B97E7E37-6E98-4007-9A16-401A88182D28}">
      <formula1>OR(AND(F46&gt;=0, F46&lt;=20), F46="N/A")</formula1>
    </dataValidation>
    <dataValidation type="custom" errorStyle="information" allowBlank="1" showInputMessage="1" showErrorMessage="1" error="If value differs, please add comment in Comments field, Column L" promptTitle="Take notice" prompt="Fill data, value should be between 0-1000,  if not measured, fill N/A" sqref="F76:J94 F97:J104" xr:uid="{F5382F9B-14C2-400E-92A4-0084B5A30F38}">
      <formula1>OR(AND( F76&gt;=0, F76&lt;=1000), F76="N/A")</formula1>
    </dataValidation>
  </dataValidations>
  <hyperlinks>
    <hyperlink ref="B169" r:id="rId1" xr:uid="{00000000-0004-0000-0300-000000000000}"/>
  </hyperlinks>
  <pageMargins left="0.70866141732283472" right="0.70866141732283472" top="0.74803149606299213" bottom="0.74803149606299213" header="0.31496062992125984" footer="0.31496062992125984"/>
  <pageSetup paperSize="9" scale="65" fitToHeight="6" orientation="landscape" r:id="rId2"/>
  <headerFooter>
    <oddHeader xml:space="preserve">&amp;CUPM Pulp Supplier Questionnaire </oddHeader>
    <oddFooter>&amp;L&amp;D &amp;P(&amp;N)&amp;CCONFIDENTIAL
&amp;R&amp;A</oddFooter>
  </headerFooter>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7:N45"/>
  <sheetViews>
    <sheetView zoomScale="120" zoomScaleNormal="120" workbookViewId="0">
      <selection activeCell="B10" sqref="B10"/>
    </sheetView>
  </sheetViews>
  <sheetFormatPr defaultRowHeight="15" x14ac:dyDescent="0.25"/>
  <cols>
    <col min="2" max="2" width="9.140625" style="54" customWidth="1"/>
    <col min="3" max="3" width="76.42578125" customWidth="1"/>
    <col min="13" max="14" width="8.85546875" hidden="1" customWidth="1"/>
    <col min="15" max="15" width="0" hidden="1" customWidth="1"/>
  </cols>
  <sheetData>
    <row r="7" spans="1:14" x14ac:dyDescent="0.25">
      <c r="D7" s="3"/>
    </row>
    <row r="8" spans="1:14" x14ac:dyDescent="0.25">
      <c r="A8" s="4" t="s">
        <v>312</v>
      </c>
    </row>
    <row r="9" spans="1:14" x14ac:dyDescent="0.25">
      <c r="A9" s="3"/>
    </row>
    <row r="10" spans="1:14" s="9" customFormat="1" x14ac:dyDescent="0.2">
      <c r="A10" s="3"/>
      <c r="B10" s="238" t="str">
        <f>'1. Mill info &amp; Contact data'!B10:K10</f>
        <v>Reporting period: 1.1. - 31.12.2024</v>
      </c>
      <c r="C10" s="239"/>
    </row>
    <row r="11" spans="1:14" s="9" customFormat="1" ht="15" customHeight="1" x14ac:dyDescent="0.2">
      <c r="A11" s="530" t="s">
        <v>109</v>
      </c>
      <c r="B11" s="531"/>
      <c r="C11" s="532"/>
    </row>
    <row r="14" spans="1:14" ht="18" thickBot="1" x14ac:dyDescent="0.3">
      <c r="A14" s="45" t="s">
        <v>43</v>
      </c>
      <c r="B14" s="535" t="s">
        <v>44</v>
      </c>
      <c r="C14" s="535"/>
      <c r="N14" t="b">
        <f t="array" ref="N14">AND(M18:M24=FALSE)</f>
        <v>0</v>
      </c>
    </row>
    <row r="15" spans="1:14" ht="15.75" thickTop="1" x14ac:dyDescent="0.25"/>
    <row r="17" spans="1:13" s="9" customFormat="1" ht="25.5" customHeight="1" x14ac:dyDescent="0.2">
      <c r="B17" s="533" t="s">
        <v>313</v>
      </c>
      <c r="C17" s="534"/>
      <c r="D17" s="533" t="s">
        <v>111</v>
      </c>
      <c r="E17" s="536"/>
      <c r="F17" s="536"/>
      <c r="G17" s="536"/>
      <c r="H17" s="536"/>
      <c r="I17" s="536"/>
      <c r="J17" s="536"/>
      <c r="K17" s="534"/>
    </row>
    <row r="18" spans="1:13" ht="60" customHeight="1" x14ac:dyDescent="0.25">
      <c r="B18" s="55">
        <v>1</v>
      </c>
      <c r="C18" s="66" t="s">
        <v>314</v>
      </c>
      <c r="D18" s="102"/>
      <c r="E18" s="537"/>
      <c r="F18" s="538"/>
      <c r="G18" s="538"/>
      <c r="H18" s="538"/>
      <c r="I18" s="538"/>
      <c r="J18" s="538"/>
      <c r="K18" s="539"/>
      <c r="M18" t="b">
        <f t="shared" ref="M18:M21" si="0">ISBLANK(D18)</f>
        <v>1</v>
      </c>
    </row>
    <row r="19" spans="1:13" ht="60" customHeight="1" x14ac:dyDescent="0.25">
      <c r="B19" s="55">
        <v>2</v>
      </c>
      <c r="C19" s="66" t="s">
        <v>315</v>
      </c>
      <c r="D19" s="102"/>
      <c r="E19" s="537"/>
      <c r="F19" s="538"/>
      <c r="G19" s="538"/>
      <c r="H19" s="538"/>
      <c r="I19" s="538"/>
      <c r="J19" s="538"/>
      <c r="K19" s="539"/>
      <c r="M19" t="b">
        <f t="shared" si="0"/>
        <v>1</v>
      </c>
    </row>
    <row r="20" spans="1:13" ht="60" customHeight="1" x14ac:dyDescent="0.25">
      <c r="B20" s="55">
        <v>3</v>
      </c>
      <c r="C20" s="66" t="s">
        <v>378</v>
      </c>
      <c r="D20" s="102"/>
      <c r="E20" s="537"/>
      <c r="F20" s="538"/>
      <c r="G20" s="538"/>
      <c r="H20" s="538"/>
      <c r="I20" s="538"/>
      <c r="J20" s="538"/>
      <c r="K20" s="539"/>
      <c r="M20" t="b">
        <f t="shared" si="0"/>
        <v>1</v>
      </c>
    </row>
    <row r="21" spans="1:13" ht="60" customHeight="1" x14ac:dyDescent="0.25">
      <c r="B21" s="55">
        <v>4</v>
      </c>
      <c r="C21" s="66" t="s">
        <v>316</v>
      </c>
      <c r="D21" s="102"/>
      <c r="E21" s="537"/>
      <c r="F21" s="538"/>
      <c r="G21" s="538"/>
      <c r="H21" s="538"/>
      <c r="I21" s="538"/>
      <c r="J21" s="538"/>
      <c r="K21" s="539"/>
      <c r="M21" t="b">
        <f t="shared" si="0"/>
        <v>1</v>
      </c>
    </row>
    <row r="22" spans="1:13" ht="60" customHeight="1" x14ac:dyDescent="0.25">
      <c r="B22" s="55">
        <v>5</v>
      </c>
      <c r="C22" s="66" t="s">
        <v>317</v>
      </c>
      <c r="D22" s="102"/>
      <c r="E22" s="537"/>
      <c r="F22" s="538"/>
      <c r="G22" s="538"/>
      <c r="H22" s="538"/>
      <c r="I22" s="538"/>
      <c r="J22" s="538"/>
      <c r="K22" s="539"/>
      <c r="M22" t="b">
        <f t="shared" ref="M22:M24" si="1">ISBLANK(D22)</f>
        <v>1</v>
      </c>
    </row>
    <row r="23" spans="1:13" ht="60" customHeight="1" x14ac:dyDescent="0.25">
      <c r="B23" s="55">
        <v>6</v>
      </c>
      <c r="C23" s="66" t="s">
        <v>403</v>
      </c>
      <c r="D23" s="537"/>
      <c r="E23" s="538"/>
      <c r="F23" s="538"/>
      <c r="G23" s="538"/>
      <c r="H23" s="538"/>
      <c r="I23" s="538"/>
      <c r="J23" s="538"/>
      <c r="K23" s="539"/>
      <c r="M23" t="b">
        <f t="shared" si="1"/>
        <v>1</v>
      </c>
    </row>
    <row r="24" spans="1:13" ht="79.5" customHeight="1" x14ac:dyDescent="0.25">
      <c r="B24" s="55">
        <v>7</v>
      </c>
      <c r="C24" s="66" t="s">
        <v>400</v>
      </c>
      <c r="D24" s="102"/>
      <c r="E24" s="537"/>
      <c r="F24" s="538"/>
      <c r="G24" s="538"/>
      <c r="H24" s="538"/>
      <c r="I24" s="538"/>
      <c r="J24" s="538"/>
      <c r="K24" s="539"/>
      <c r="M24" t="b">
        <f t="shared" si="1"/>
        <v>1</v>
      </c>
    </row>
    <row r="26" spans="1:13" x14ac:dyDescent="0.25">
      <c r="C26" s="56"/>
    </row>
    <row r="28" spans="1:13" ht="18" thickBot="1" x14ac:dyDescent="0.35">
      <c r="A28" s="18" t="s">
        <v>45</v>
      </c>
      <c r="B28" s="14" t="s">
        <v>25</v>
      </c>
      <c r="C28" s="14"/>
    </row>
    <row r="29" spans="1:13" ht="16.5" thickTop="1" thickBot="1" x14ac:dyDescent="0.3">
      <c r="B29"/>
    </row>
    <row r="30" spans="1:13" x14ac:dyDescent="0.25">
      <c r="B30" s="521"/>
      <c r="C30" s="522"/>
      <c r="D30" s="522"/>
      <c r="E30" s="522"/>
      <c r="F30" s="522"/>
      <c r="G30" s="522"/>
      <c r="H30" s="522"/>
      <c r="I30" s="522"/>
      <c r="J30" s="522"/>
      <c r="K30" s="523"/>
    </row>
    <row r="31" spans="1:13" x14ac:dyDescent="0.25">
      <c r="B31" s="524"/>
      <c r="C31" s="525"/>
      <c r="D31" s="525"/>
      <c r="E31" s="525"/>
      <c r="F31" s="525"/>
      <c r="G31" s="525"/>
      <c r="H31" s="525"/>
      <c r="I31" s="525"/>
      <c r="J31" s="525"/>
      <c r="K31" s="526"/>
    </row>
    <row r="32" spans="1:13" x14ac:dyDescent="0.25">
      <c r="B32" s="524"/>
      <c r="C32" s="525"/>
      <c r="D32" s="525"/>
      <c r="E32" s="525"/>
      <c r="F32" s="525"/>
      <c r="G32" s="525"/>
      <c r="H32" s="525"/>
      <c r="I32" s="525"/>
      <c r="J32" s="525"/>
      <c r="K32" s="526"/>
    </row>
    <row r="33" spans="2:11" x14ac:dyDescent="0.25">
      <c r="B33" s="524"/>
      <c r="C33" s="525"/>
      <c r="D33" s="525"/>
      <c r="E33" s="525"/>
      <c r="F33" s="525"/>
      <c r="G33" s="525"/>
      <c r="H33" s="525"/>
      <c r="I33" s="525"/>
      <c r="J33" s="525"/>
      <c r="K33" s="526"/>
    </row>
    <row r="34" spans="2:11" x14ac:dyDescent="0.25">
      <c r="B34" s="524"/>
      <c r="C34" s="525"/>
      <c r="D34" s="525"/>
      <c r="E34" s="525"/>
      <c r="F34" s="525"/>
      <c r="G34" s="525"/>
      <c r="H34" s="525"/>
      <c r="I34" s="525"/>
      <c r="J34" s="525"/>
      <c r="K34" s="526"/>
    </row>
    <row r="35" spans="2:11" x14ac:dyDescent="0.25">
      <c r="B35" s="524"/>
      <c r="C35" s="525"/>
      <c r="D35" s="525"/>
      <c r="E35" s="525"/>
      <c r="F35" s="525"/>
      <c r="G35" s="525"/>
      <c r="H35" s="525"/>
      <c r="I35" s="525"/>
      <c r="J35" s="525"/>
      <c r="K35" s="526"/>
    </row>
    <row r="36" spans="2:11" x14ac:dyDescent="0.25">
      <c r="B36" s="524"/>
      <c r="C36" s="525"/>
      <c r="D36" s="525"/>
      <c r="E36" s="525"/>
      <c r="F36" s="525"/>
      <c r="G36" s="525"/>
      <c r="H36" s="525"/>
      <c r="I36" s="525"/>
      <c r="J36" s="525"/>
      <c r="K36" s="526"/>
    </row>
    <row r="37" spans="2:11" x14ac:dyDescent="0.25">
      <c r="B37" s="524"/>
      <c r="C37" s="525"/>
      <c r="D37" s="525"/>
      <c r="E37" s="525"/>
      <c r="F37" s="525"/>
      <c r="G37" s="525"/>
      <c r="H37" s="525"/>
      <c r="I37" s="525"/>
      <c r="J37" s="525"/>
      <c r="K37" s="526"/>
    </row>
    <row r="38" spans="2:11" x14ac:dyDescent="0.25">
      <c r="B38" s="524"/>
      <c r="C38" s="525"/>
      <c r="D38" s="525"/>
      <c r="E38" s="525"/>
      <c r="F38" s="525"/>
      <c r="G38" s="525"/>
      <c r="H38" s="525"/>
      <c r="I38" s="525"/>
      <c r="J38" s="525"/>
      <c r="K38" s="526"/>
    </row>
    <row r="39" spans="2:11" x14ac:dyDescent="0.25">
      <c r="B39" s="524"/>
      <c r="C39" s="525"/>
      <c r="D39" s="525"/>
      <c r="E39" s="525"/>
      <c r="F39" s="525"/>
      <c r="G39" s="525"/>
      <c r="H39" s="525"/>
      <c r="I39" s="525"/>
      <c r="J39" s="525"/>
      <c r="K39" s="526"/>
    </row>
    <row r="40" spans="2:11" x14ac:dyDescent="0.25">
      <c r="B40" s="524"/>
      <c r="C40" s="525"/>
      <c r="D40" s="525"/>
      <c r="E40" s="525"/>
      <c r="F40" s="525"/>
      <c r="G40" s="525"/>
      <c r="H40" s="525"/>
      <c r="I40" s="525"/>
      <c r="J40" s="525"/>
      <c r="K40" s="526"/>
    </row>
    <row r="41" spans="2:11" x14ac:dyDescent="0.25">
      <c r="B41" s="524"/>
      <c r="C41" s="525"/>
      <c r="D41" s="525"/>
      <c r="E41" s="525"/>
      <c r="F41" s="525"/>
      <c r="G41" s="525"/>
      <c r="H41" s="525"/>
      <c r="I41" s="525"/>
      <c r="J41" s="525"/>
      <c r="K41" s="526"/>
    </row>
    <row r="42" spans="2:11" x14ac:dyDescent="0.25">
      <c r="B42" s="524"/>
      <c r="C42" s="525"/>
      <c r="D42" s="525"/>
      <c r="E42" s="525"/>
      <c r="F42" s="525"/>
      <c r="G42" s="525"/>
      <c r="H42" s="525"/>
      <c r="I42" s="525"/>
      <c r="J42" s="525"/>
      <c r="K42" s="526"/>
    </row>
    <row r="43" spans="2:11" x14ac:dyDescent="0.25">
      <c r="B43" s="524"/>
      <c r="C43" s="525"/>
      <c r="D43" s="525"/>
      <c r="E43" s="525"/>
      <c r="F43" s="525"/>
      <c r="G43" s="525"/>
      <c r="H43" s="525"/>
      <c r="I43" s="525"/>
      <c r="J43" s="525"/>
      <c r="K43" s="526"/>
    </row>
    <row r="44" spans="2:11" x14ac:dyDescent="0.25">
      <c r="B44" s="524"/>
      <c r="C44" s="525"/>
      <c r="D44" s="525"/>
      <c r="E44" s="525"/>
      <c r="F44" s="525"/>
      <c r="G44" s="525"/>
      <c r="H44" s="525"/>
      <c r="I44" s="525"/>
      <c r="J44" s="525"/>
      <c r="K44" s="526"/>
    </row>
    <row r="45" spans="2:11" ht="15.75" thickBot="1" x14ac:dyDescent="0.3">
      <c r="B45" s="527"/>
      <c r="C45" s="528"/>
      <c r="D45" s="528"/>
      <c r="E45" s="528"/>
      <c r="F45" s="528"/>
      <c r="G45" s="528"/>
      <c r="H45" s="528"/>
      <c r="I45" s="528"/>
      <c r="J45" s="528"/>
      <c r="K45" s="529"/>
    </row>
  </sheetData>
  <sheetProtection algorithmName="SHA-512" hashValue="wGtZNAARL9vwX0+m5/XS/7RuYiXWsmijtlW5Dyth6nTPacw787yNsqwp13k0LmFt1mm2e4sfdoVfnvueEhgTWA==" saltValue="MIuzmsWB35TGi6KdXQxQQg==" spinCount="100000" sheet="1" formatCells="0" selectLockedCells="1"/>
  <mergeCells count="12">
    <mergeCell ref="B30:K45"/>
    <mergeCell ref="A11:C11"/>
    <mergeCell ref="B17:C17"/>
    <mergeCell ref="B14:C14"/>
    <mergeCell ref="D17:K17"/>
    <mergeCell ref="E20:K20"/>
    <mergeCell ref="E19:K19"/>
    <mergeCell ref="E18:K18"/>
    <mergeCell ref="E21:K21"/>
    <mergeCell ref="E22:K22"/>
    <mergeCell ref="D23:K23"/>
    <mergeCell ref="E24:K24"/>
  </mergeCells>
  <dataValidations count="2">
    <dataValidation type="list" allowBlank="1" showInputMessage="1" showErrorMessage="1" sqref="D18:D20" xr:uid="{00000000-0002-0000-0500-000001000000}">
      <formula1>"Yes, No"</formula1>
    </dataValidation>
    <dataValidation type="list" allowBlank="1" showInputMessage="1" showErrorMessage="1" sqref="D21:D22 D24" xr:uid="{3CC050DF-11E3-4E20-85B2-8108EE528ABC}">
      <formula1>"Yes, No, N/A"</formula1>
    </dataValidation>
  </dataValidations>
  <pageMargins left="0.70866141732283472" right="0.70866141732283472" top="0.74803149606299213" bottom="0.74803149606299213" header="0.31496062992125984" footer="0.31496062992125984"/>
  <pageSetup paperSize="9" scale="56" fitToHeight="5" orientation="portrait" r:id="rId1"/>
  <headerFooter>
    <oddHeader>&amp;CUPM Pulp Supplier Questionnaire</oddHeader>
    <oddFooter>&amp;L&amp;D &amp;P(&amp;N)&amp;CCONFIDENTIAL&amp;R&amp;A</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8:S125"/>
  <sheetViews>
    <sheetView zoomScale="120" zoomScaleNormal="120" workbookViewId="0">
      <selection activeCell="E20" sqref="E20"/>
    </sheetView>
  </sheetViews>
  <sheetFormatPr defaultRowHeight="15" x14ac:dyDescent="0.25"/>
  <cols>
    <col min="4" max="4" width="9.7109375" customWidth="1"/>
    <col min="5" max="14" width="13.7109375" customWidth="1"/>
    <col min="15" max="15" width="30.7109375" customWidth="1"/>
    <col min="17" max="17" width="8.85546875" hidden="1" customWidth="1"/>
  </cols>
  <sheetData>
    <row r="8" spans="1:17" x14ac:dyDescent="0.25">
      <c r="A8" s="4" t="s">
        <v>318</v>
      </c>
    </row>
    <row r="9" spans="1:17" x14ac:dyDescent="0.25">
      <c r="A9" s="3"/>
    </row>
    <row r="10" spans="1:17" x14ac:dyDescent="0.25">
      <c r="B10" s="368" t="str">
        <f>'1. Mill info &amp; Contact data'!B10:K10</f>
        <v>Reporting period: 1.1. - 31.12.2024</v>
      </c>
      <c r="C10" s="369"/>
      <c r="D10" s="370"/>
    </row>
    <row r="11" spans="1:17" x14ac:dyDescent="0.25">
      <c r="B11" s="593" t="s">
        <v>109</v>
      </c>
      <c r="C11" s="594"/>
      <c r="D11" s="595"/>
    </row>
    <row r="14" spans="1:17" s="2" customFormat="1" ht="18" thickBot="1" x14ac:dyDescent="0.35">
      <c r="A14" s="45" t="s">
        <v>46</v>
      </c>
      <c r="B14" s="14" t="s">
        <v>47</v>
      </c>
      <c r="C14" s="14"/>
      <c r="D14" s="14"/>
      <c r="E14" s="14"/>
      <c r="F14" s="14"/>
      <c r="G14"/>
      <c r="H14"/>
      <c r="Q14" t="b">
        <f t="array" ref="Q14">AND(F26=1)</f>
        <v>0</v>
      </c>
    </row>
    <row r="15" spans="1:17" ht="15.75" thickTop="1" x14ac:dyDescent="0.25"/>
    <row r="16" spans="1:17" ht="15.75" thickBot="1" x14ac:dyDescent="0.3">
      <c r="B16" s="25"/>
      <c r="C16" s="20"/>
    </row>
    <row r="17" spans="1:19" ht="15.75" thickBot="1" x14ac:dyDescent="0.3">
      <c r="E17" s="554" t="s">
        <v>319</v>
      </c>
      <c r="F17" s="555"/>
      <c r="G17" s="555"/>
      <c r="H17" s="555"/>
      <c r="I17" s="555"/>
      <c r="J17" s="555"/>
      <c r="K17" s="555"/>
      <c r="L17" s="555"/>
      <c r="M17" s="555"/>
      <c r="N17" s="556"/>
    </row>
    <row r="18" spans="1:19" s="12" customFormat="1" ht="15.75" customHeight="1" thickBot="1" x14ac:dyDescent="0.25">
      <c r="B18" s="545" t="s">
        <v>320</v>
      </c>
      <c r="C18" s="546"/>
      <c r="D18" s="547"/>
      <c r="E18" s="596" t="str">
        <f>IF('1. Mill info &amp; Contact data'!F18=0,"",'1. Mill info &amp; Contact data'!F18)</f>
        <v xml:space="preserve">Mill Name </v>
      </c>
      <c r="F18" s="597"/>
      <c r="G18" s="596" t="str">
        <f>IF('1. Mill info &amp; Contact data'!I18=0,"",'1. Mill info &amp; Contact data'!I18)</f>
        <v/>
      </c>
      <c r="H18" s="597"/>
      <c r="I18" s="596" t="str">
        <f>IF('1. Mill info &amp; Contact data'!L18=0,"",'1. Mill info &amp; Contact data'!L18)</f>
        <v/>
      </c>
      <c r="J18" s="597"/>
      <c r="K18" s="596" t="str">
        <f>IF('1. Mill info &amp; Contact data'!O18=0,"",'1. Mill info &amp; Contact data'!O18)</f>
        <v/>
      </c>
      <c r="L18" s="597"/>
      <c r="M18" s="596" t="str">
        <f>IF('1. Mill info &amp; Contact data'!R18=0,"",'1. Mill info &amp; Contact data'!R18)</f>
        <v/>
      </c>
      <c r="N18" s="597"/>
      <c r="O18" s="551" t="s">
        <v>65</v>
      </c>
    </row>
    <row r="19" spans="1:19" s="48" customFormat="1" ht="34.5" thickBot="1" x14ac:dyDescent="0.3">
      <c r="B19" s="548"/>
      <c r="C19" s="549"/>
      <c r="D19" s="550"/>
      <c r="E19" s="47" t="s">
        <v>321</v>
      </c>
      <c r="F19" s="47" t="s">
        <v>322</v>
      </c>
      <c r="G19" s="47" t="s">
        <v>321</v>
      </c>
      <c r="H19" s="47" t="s">
        <v>322</v>
      </c>
      <c r="I19" s="47" t="s">
        <v>321</v>
      </c>
      <c r="J19" s="47" t="s">
        <v>322</v>
      </c>
      <c r="K19" s="47" t="s">
        <v>321</v>
      </c>
      <c r="L19" s="47" t="s">
        <v>322</v>
      </c>
      <c r="M19" s="47" t="s">
        <v>321</v>
      </c>
      <c r="N19" s="47" t="s">
        <v>322</v>
      </c>
      <c r="O19" s="553"/>
    </row>
    <row r="20" spans="1:19" s="9" customFormat="1" x14ac:dyDescent="0.25">
      <c r="A20"/>
      <c r="B20" s="574" t="s">
        <v>323</v>
      </c>
      <c r="C20" s="575"/>
      <c r="D20" s="576"/>
      <c r="E20" s="109"/>
      <c r="F20" s="110"/>
      <c r="G20" s="109"/>
      <c r="H20" s="110"/>
      <c r="I20" s="109"/>
      <c r="J20" s="110"/>
      <c r="K20" s="109"/>
      <c r="L20" s="110"/>
      <c r="M20" s="109"/>
      <c r="N20" s="110"/>
      <c r="O20" s="155"/>
      <c r="P20"/>
      <c r="Q20"/>
      <c r="R20"/>
      <c r="S20"/>
    </row>
    <row r="21" spans="1:19" s="9" customFormat="1" x14ac:dyDescent="0.25">
      <c r="A21"/>
      <c r="B21" s="585" t="s">
        <v>324</v>
      </c>
      <c r="C21" s="586"/>
      <c r="D21" s="587"/>
      <c r="E21" s="111"/>
      <c r="F21" s="112"/>
      <c r="G21" s="111"/>
      <c r="H21" s="112"/>
      <c r="I21" s="111"/>
      <c r="J21" s="112"/>
      <c r="K21" s="111"/>
      <c r="L21" s="112"/>
      <c r="M21" s="111"/>
      <c r="N21" s="112"/>
      <c r="O21" s="156"/>
      <c r="P21"/>
      <c r="Q21"/>
      <c r="R21"/>
      <c r="S21"/>
    </row>
    <row r="22" spans="1:19" s="9" customFormat="1" x14ac:dyDescent="0.25">
      <c r="A22"/>
      <c r="B22" s="577" t="s">
        <v>325</v>
      </c>
      <c r="C22" s="588"/>
      <c r="D22" s="589"/>
      <c r="E22" s="111"/>
      <c r="F22" s="112"/>
      <c r="G22" s="111"/>
      <c r="H22" s="112"/>
      <c r="I22" s="111"/>
      <c r="J22" s="112"/>
      <c r="K22" s="111"/>
      <c r="L22" s="112"/>
      <c r="M22" s="111"/>
      <c r="N22" s="112"/>
      <c r="O22" s="156"/>
      <c r="P22"/>
      <c r="Q22"/>
      <c r="R22"/>
      <c r="S22"/>
    </row>
    <row r="23" spans="1:19" s="9" customFormat="1" x14ac:dyDescent="0.25">
      <c r="A23"/>
      <c r="B23" s="590" t="s">
        <v>326</v>
      </c>
      <c r="C23" s="591"/>
      <c r="D23" s="592"/>
      <c r="E23" s="113"/>
      <c r="F23" s="114"/>
      <c r="G23" s="113"/>
      <c r="H23" s="114"/>
      <c r="I23" s="113"/>
      <c r="J23" s="114"/>
      <c r="K23" s="113"/>
      <c r="L23" s="114"/>
      <c r="M23" s="113"/>
      <c r="N23" s="114"/>
      <c r="O23" s="97"/>
      <c r="P23"/>
      <c r="Q23"/>
      <c r="R23"/>
      <c r="S23"/>
    </row>
    <row r="24" spans="1:19" s="9" customFormat="1" x14ac:dyDescent="0.25">
      <c r="A24"/>
      <c r="B24" s="577" t="s">
        <v>327</v>
      </c>
      <c r="C24" s="578"/>
      <c r="D24" s="579"/>
      <c r="E24" s="115"/>
      <c r="F24" s="116"/>
      <c r="G24" s="115"/>
      <c r="H24" s="116"/>
      <c r="I24" s="115"/>
      <c r="J24" s="116"/>
      <c r="K24" s="115"/>
      <c r="L24" s="116"/>
      <c r="M24" s="115"/>
      <c r="N24" s="116"/>
      <c r="O24" s="98"/>
      <c r="P24"/>
      <c r="Q24"/>
      <c r="R24"/>
      <c r="S24"/>
    </row>
    <row r="25" spans="1:19" s="9" customFormat="1" ht="15.75" thickBot="1" x14ac:dyDescent="0.3">
      <c r="A25"/>
      <c r="B25" s="580" t="s">
        <v>327</v>
      </c>
      <c r="C25" s="581"/>
      <c r="D25" s="582"/>
      <c r="E25" s="117"/>
      <c r="F25" s="118"/>
      <c r="G25" s="117"/>
      <c r="H25" s="118"/>
      <c r="I25" s="117"/>
      <c r="J25" s="118"/>
      <c r="K25" s="117"/>
      <c r="L25" s="118"/>
      <c r="M25" s="117"/>
      <c r="N25" s="118"/>
      <c r="O25" s="87"/>
      <c r="P25"/>
      <c r="Q25"/>
      <c r="R25"/>
      <c r="S25"/>
    </row>
    <row r="26" spans="1:19" s="9" customFormat="1" ht="15.75" thickBot="1" x14ac:dyDescent="0.3">
      <c r="A26"/>
      <c r="B26" s="583" t="s">
        <v>208</v>
      </c>
      <c r="C26" s="584"/>
      <c r="D26" s="584"/>
      <c r="E26" s="67"/>
      <c r="F26" s="76">
        <f>SUM(F20:F25)</f>
        <v>0</v>
      </c>
      <c r="G26" s="67"/>
      <c r="H26" s="76">
        <f>SUM(H20:H25)</f>
        <v>0</v>
      </c>
      <c r="I26" s="67"/>
      <c r="J26" s="76">
        <f>SUM(J20:J25)</f>
        <v>0</v>
      </c>
      <c r="K26" s="67"/>
      <c r="L26" s="76">
        <f>SUM(L20:L25)</f>
        <v>0</v>
      </c>
      <c r="M26" s="67"/>
      <c r="N26" s="76">
        <f>SUM(N20:N25)</f>
        <v>0</v>
      </c>
      <c r="O26" s="79"/>
      <c r="P26"/>
      <c r="R26"/>
      <c r="S26"/>
    </row>
    <row r="27" spans="1:19" s="9" customFormat="1" ht="12.75" x14ac:dyDescent="0.2"/>
    <row r="28" spans="1:19" s="9" customFormat="1" x14ac:dyDescent="0.25">
      <c r="A28"/>
      <c r="B28"/>
    </row>
    <row r="30" spans="1:19" ht="18" thickBot="1" x14ac:dyDescent="0.35">
      <c r="A30" s="45" t="s">
        <v>48</v>
      </c>
      <c r="B30" s="14" t="s">
        <v>49</v>
      </c>
      <c r="C30" s="14"/>
      <c r="D30" s="14"/>
      <c r="E30" s="14"/>
      <c r="F30" s="14"/>
      <c r="Q30" t="b">
        <f>AND(F45=1)</f>
        <v>0</v>
      </c>
    </row>
    <row r="31" spans="1:19" ht="15.75" thickTop="1" x14ac:dyDescent="0.25"/>
    <row r="32" spans="1:19" ht="15.75" thickBot="1" x14ac:dyDescent="0.3">
      <c r="B32" s="264" t="s">
        <v>377</v>
      </c>
      <c r="C32" s="265"/>
      <c r="D32" s="266"/>
      <c r="E32" s="266"/>
      <c r="F32" s="266"/>
      <c r="G32" s="266"/>
      <c r="H32" s="266"/>
      <c r="I32" s="266"/>
    </row>
    <row r="33" spans="2:15" ht="15.75" thickBot="1" x14ac:dyDescent="0.3">
      <c r="E33" s="542" t="str">
        <f>E18</f>
        <v xml:space="preserve">Mill Name </v>
      </c>
      <c r="F33" s="543"/>
      <c r="G33" s="543"/>
      <c r="H33" s="543"/>
      <c r="I33" s="543"/>
      <c r="J33" s="543"/>
      <c r="K33" s="543"/>
      <c r="L33" s="543"/>
      <c r="M33" s="543"/>
      <c r="N33" s="544"/>
      <c r="O33" s="551" t="s">
        <v>65</v>
      </c>
    </row>
    <row r="34" spans="2:15" ht="15.75" thickBot="1" x14ac:dyDescent="0.3">
      <c r="E34" s="554" t="s">
        <v>328</v>
      </c>
      <c r="F34" s="555"/>
      <c r="G34" s="555"/>
      <c r="H34" s="555"/>
      <c r="I34" s="555"/>
      <c r="J34" s="555"/>
      <c r="K34" s="555"/>
      <c r="L34" s="555"/>
      <c r="M34" s="555"/>
      <c r="N34" s="556"/>
      <c r="O34" s="552"/>
    </row>
    <row r="35" spans="2:15" s="49" customFormat="1" ht="32.25" customHeight="1" thickBot="1" x14ac:dyDescent="0.3">
      <c r="B35" s="545" t="s">
        <v>320</v>
      </c>
      <c r="C35" s="546"/>
      <c r="D35" s="547"/>
      <c r="E35" s="540" t="s">
        <v>329</v>
      </c>
      <c r="F35" s="541"/>
      <c r="G35" s="540" t="s">
        <v>330</v>
      </c>
      <c r="H35" s="541"/>
      <c r="I35" s="540" t="s">
        <v>331</v>
      </c>
      <c r="J35" s="541"/>
      <c r="K35" s="540" t="s">
        <v>332</v>
      </c>
      <c r="L35" s="541"/>
      <c r="M35" s="540" t="s">
        <v>333</v>
      </c>
      <c r="N35" s="541"/>
      <c r="O35" s="552"/>
    </row>
    <row r="36" spans="2:15" s="46" customFormat="1" ht="32.25" customHeight="1" thickBot="1" x14ac:dyDescent="0.3">
      <c r="B36" s="548"/>
      <c r="C36" s="549"/>
      <c r="D36" s="550"/>
      <c r="E36" s="47" t="s">
        <v>321</v>
      </c>
      <c r="F36" s="47" t="s">
        <v>334</v>
      </c>
      <c r="G36" s="47" t="s">
        <v>321</v>
      </c>
      <c r="H36" s="47" t="s">
        <v>334</v>
      </c>
      <c r="I36" s="47" t="s">
        <v>321</v>
      </c>
      <c r="J36" s="47" t="s">
        <v>334</v>
      </c>
      <c r="K36" s="47" t="s">
        <v>321</v>
      </c>
      <c r="L36" s="47" t="s">
        <v>334</v>
      </c>
      <c r="M36" s="47" t="s">
        <v>321</v>
      </c>
      <c r="N36" s="47" t="s">
        <v>334</v>
      </c>
      <c r="O36" s="553"/>
    </row>
    <row r="37" spans="2:15" x14ac:dyDescent="0.25">
      <c r="B37" s="560" t="s">
        <v>323</v>
      </c>
      <c r="C37" s="561"/>
      <c r="D37" s="562"/>
      <c r="E37" s="109"/>
      <c r="F37" s="110"/>
      <c r="G37" s="109"/>
      <c r="H37" s="110"/>
      <c r="I37" s="109"/>
      <c r="J37" s="110"/>
      <c r="K37" s="109"/>
      <c r="L37" s="110"/>
      <c r="M37" s="109"/>
      <c r="N37" s="110"/>
      <c r="O37" s="97"/>
    </row>
    <row r="38" spans="2:15" x14ac:dyDescent="0.25">
      <c r="B38" s="563" t="s">
        <v>324</v>
      </c>
      <c r="C38" s="564"/>
      <c r="D38" s="565"/>
      <c r="E38" s="111"/>
      <c r="F38" s="112"/>
      <c r="G38" s="111"/>
      <c r="H38" s="112"/>
      <c r="I38" s="111"/>
      <c r="J38" s="112"/>
      <c r="K38" s="111"/>
      <c r="L38" s="112"/>
      <c r="M38" s="111"/>
      <c r="N38" s="112"/>
      <c r="O38" s="97"/>
    </row>
    <row r="39" spans="2:15" x14ac:dyDescent="0.25">
      <c r="B39" s="563" t="s">
        <v>325</v>
      </c>
      <c r="C39" s="564"/>
      <c r="D39" s="565"/>
      <c r="E39" s="111"/>
      <c r="F39" s="112"/>
      <c r="G39" s="111"/>
      <c r="H39" s="112"/>
      <c r="I39" s="111"/>
      <c r="J39" s="112"/>
      <c r="K39" s="111"/>
      <c r="L39" s="112"/>
      <c r="M39" s="111"/>
      <c r="N39" s="112"/>
      <c r="O39" s="97"/>
    </row>
    <row r="40" spans="2:15" x14ac:dyDescent="0.25">
      <c r="B40" s="557" t="s">
        <v>335</v>
      </c>
      <c r="C40" s="558"/>
      <c r="D40" s="559"/>
      <c r="E40" s="113"/>
      <c r="F40" s="114"/>
      <c r="G40" s="113"/>
      <c r="H40" s="114"/>
      <c r="I40" s="113"/>
      <c r="J40" s="114"/>
      <c r="K40" s="113"/>
      <c r="L40" s="114"/>
      <c r="M40" s="113"/>
      <c r="N40" s="114"/>
      <c r="O40" s="97"/>
    </row>
    <row r="41" spans="2:15" x14ac:dyDescent="0.25">
      <c r="B41" s="557" t="s">
        <v>336</v>
      </c>
      <c r="C41" s="558"/>
      <c r="D41" s="559"/>
      <c r="E41" s="113"/>
      <c r="F41" s="114"/>
      <c r="G41" s="111"/>
      <c r="H41" s="112"/>
      <c r="I41" s="111"/>
      <c r="J41" s="112"/>
      <c r="K41" s="111"/>
      <c r="L41" s="112"/>
      <c r="M41" s="111"/>
      <c r="N41" s="112"/>
      <c r="O41" s="97"/>
    </row>
    <row r="42" spans="2:15" x14ac:dyDescent="0.25">
      <c r="B42" s="557" t="s">
        <v>337</v>
      </c>
      <c r="C42" s="558"/>
      <c r="D42" s="559"/>
      <c r="E42" s="113"/>
      <c r="F42" s="114"/>
      <c r="G42" s="113"/>
      <c r="H42" s="114"/>
      <c r="I42" s="113"/>
      <c r="J42" s="114"/>
      <c r="K42" s="113"/>
      <c r="L42" s="114"/>
      <c r="M42" s="113"/>
      <c r="N42" s="114"/>
      <c r="O42" s="97"/>
    </row>
    <row r="43" spans="2:15" x14ac:dyDescent="0.25">
      <c r="B43" s="563" t="s">
        <v>327</v>
      </c>
      <c r="C43" s="569"/>
      <c r="D43" s="570"/>
      <c r="E43" s="113"/>
      <c r="F43" s="114"/>
      <c r="G43" s="115"/>
      <c r="H43" s="116"/>
      <c r="I43" s="115"/>
      <c r="J43" s="116"/>
      <c r="K43" s="115"/>
      <c r="L43" s="116"/>
      <c r="M43" s="115"/>
      <c r="N43" s="116"/>
      <c r="O43" s="97"/>
    </row>
    <row r="44" spans="2:15" ht="15.75" thickBot="1" x14ac:dyDescent="0.3">
      <c r="B44" s="571" t="s">
        <v>338</v>
      </c>
      <c r="C44" s="572"/>
      <c r="D44" s="573"/>
      <c r="E44" s="117"/>
      <c r="F44" s="118"/>
      <c r="G44" s="117"/>
      <c r="H44" s="118"/>
      <c r="I44" s="117"/>
      <c r="J44" s="118"/>
      <c r="K44" s="117"/>
      <c r="L44" s="118"/>
      <c r="M44" s="117"/>
      <c r="N44" s="118"/>
      <c r="O44" s="97"/>
    </row>
    <row r="45" spans="2:15" ht="15.75" thickBot="1" x14ac:dyDescent="0.3">
      <c r="B45" s="566" t="s">
        <v>208</v>
      </c>
      <c r="C45" s="567"/>
      <c r="D45" s="568"/>
      <c r="E45" s="68"/>
      <c r="F45" s="76">
        <f>SUM(F37:F44)</f>
        <v>0</v>
      </c>
      <c r="G45" s="68"/>
      <c r="H45" s="76">
        <f>SUM(H37:H44)</f>
        <v>0</v>
      </c>
      <c r="I45" s="68"/>
      <c r="J45" s="76">
        <f>SUM(J37:J44)</f>
        <v>0</v>
      </c>
      <c r="K45" s="68"/>
      <c r="L45" s="76">
        <f>SUM(L37:L44)</f>
        <v>0</v>
      </c>
      <c r="M45" s="68"/>
      <c r="N45" s="76">
        <f>SUM(N37:N44)</f>
        <v>0</v>
      </c>
      <c r="O45" s="79"/>
    </row>
    <row r="46" spans="2:15" x14ac:dyDescent="0.25">
      <c r="B46" s="9"/>
      <c r="C46" s="9"/>
      <c r="D46" s="9"/>
      <c r="E46" s="9"/>
      <c r="F46" s="9"/>
      <c r="G46" s="9"/>
      <c r="H46" s="9"/>
      <c r="I46" s="9"/>
      <c r="J46" s="9"/>
      <c r="K46" s="9"/>
      <c r="L46" s="9"/>
      <c r="M46" s="9"/>
      <c r="N46" s="9"/>
    </row>
    <row r="47" spans="2:15" ht="15.75" thickBot="1" x14ac:dyDescent="0.3"/>
    <row r="48" spans="2:15" ht="15.75" thickBot="1" x14ac:dyDescent="0.3">
      <c r="E48" s="542" t="str">
        <f>G18</f>
        <v/>
      </c>
      <c r="F48" s="543"/>
      <c r="G48" s="543"/>
      <c r="H48" s="543"/>
      <c r="I48" s="543"/>
      <c r="J48" s="543"/>
      <c r="K48" s="543"/>
      <c r="L48" s="543"/>
      <c r="M48" s="543"/>
      <c r="N48" s="544"/>
      <c r="O48" s="551" t="s">
        <v>65</v>
      </c>
    </row>
    <row r="49" spans="2:15" ht="15.75" thickBot="1" x14ac:dyDescent="0.3">
      <c r="E49" s="554" t="s">
        <v>328</v>
      </c>
      <c r="F49" s="555"/>
      <c r="G49" s="555"/>
      <c r="H49" s="555"/>
      <c r="I49" s="555"/>
      <c r="J49" s="555"/>
      <c r="K49" s="555"/>
      <c r="L49" s="555"/>
      <c r="M49" s="555"/>
      <c r="N49" s="556"/>
      <c r="O49" s="552"/>
    </row>
    <row r="50" spans="2:15" ht="24.75" customHeight="1" thickBot="1" x14ac:dyDescent="0.3">
      <c r="B50" s="545" t="s">
        <v>320</v>
      </c>
      <c r="C50" s="546"/>
      <c r="D50" s="547"/>
      <c r="E50" s="540" t="s">
        <v>339</v>
      </c>
      <c r="F50" s="541"/>
      <c r="G50" s="540" t="s">
        <v>330</v>
      </c>
      <c r="H50" s="541"/>
      <c r="I50" s="540" t="s">
        <v>331</v>
      </c>
      <c r="J50" s="541"/>
      <c r="K50" s="540" t="s">
        <v>332</v>
      </c>
      <c r="L50" s="541"/>
      <c r="M50" s="540" t="s">
        <v>333</v>
      </c>
      <c r="N50" s="541"/>
      <c r="O50" s="552"/>
    </row>
    <row r="51" spans="2:15" ht="34.5" thickBot="1" x14ac:dyDescent="0.3">
      <c r="B51" s="548"/>
      <c r="C51" s="549"/>
      <c r="D51" s="550"/>
      <c r="E51" s="47" t="s">
        <v>321</v>
      </c>
      <c r="F51" s="47" t="s">
        <v>322</v>
      </c>
      <c r="G51" s="47" t="s">
        <v>321</v>
      </c>
      <c r="H51" s="47" t="s">
        <v>322</v>
      </c>
      <c r="I51" s="47" t="s">
        <v>321</v>
      </c>
      <c r="J51" s="47" t="s">
        <v>322</v>
      </c>
      <c r="K51" s="47" t="s">
        <v>321</v>
      </c>
      <c r="L51" s="47" t="s">
        <v>322</v>
      </c>
      <c r="M51" s="47" t="s">
        <v>321</v>
      </c>
      <c r="N51" s="47" t="s">
        <v>322</v>
      </c>
      <c r="O51" s="553"/>
    </row>
    <row r="52" spans="2:15" x14ac:dyDescent="0.25">
      <c r="B52" s="560" t="s">
        <v>323</v>
      </c>
      <c r="C52" s="561"/>
      <c r="D52" s="562"/>
      <c r="E52" s="109"/>
      <c r="F52" s="110"/>
      <c r="G52" s="109"/>
      <c r="H52" s="110"/>
      <c r="I52" s="109"/>
      <c r="J52" s="110"/>
      <c r="K52" s="109"/>
      <c r="L52" s="110"/>
      <c r="M52" s="109"/>
      <c r="N52" s="110"/>
      <c r="O52" s="157"/>
    </row>
    <row r="53" spans="2:15" x14ac:dyDescent="0.25">
      <c r="B53" s="563" t="s">
        <v>324</v>
      </c>
      <c r="C53" s="564"/>
      <c r="D53" s="565"/>
      <c r="E53" s="111"/>
      <c r="F53" s="112"/>
      <c r="G53" s="111"/>
      <c r="H53" s="112"/>
      <c r="I53" s="111"/>
      <c r="J53" s="112"/>
      <c r="K53" s="111"/>
      <c r="L53" s="112"/>
      <c r="M53" s="111"/>
      <c r="N53" s="112"/>
      <c r="O53" s="156"/>
    </row>
    <row r="54" spans="2:15" x14ac:dyDescent="0.25">
      <c r="B54" s="563" t="s">
        <v>325</v>
      </c>
      <c r="C54" s="564"/>
      <c r="D54" s="565"/>
      <c r="E54" s="111"/>
      <c r="F54" s="112"/>
      <c r="G54" s="111"/>
      <c r="H54" s="112"/>
      <c r="I54" s="111"/>
      <c r="J54" s="112"/>
      <c r="K54" s="111"/>
      <c r="L54" s="112"/>
      <c r="M54" s="111"/>
      <c r="N54" s="112"/>
      <c r="O54" s="156"/>
    </row>
    <row r="55" spans="2:15" x14ac:dyDescent="0.25">
      <c r="B55" s="557" t="s">
        <v>335</v>
      </c>
      <c r="C55" s="558"/>
      <c r="D55" s="559"/>
      <c r="E55" s="113"/>
      <c r="F55" s="114"/>
      <c r="G55" s="113"/>
      <c r="H55" s="114"/>
      <c r="I55" s="113"/>
      <c r="J55" s="114"/>
      <c r="K55" s="113"/>
      <c r="L55" s="114"/>
      <c r="M55" s="113"/>
      <c r="N55" s="114"/>
      <c r="O55" s="160"/>
    </row>
    <row r="56" spans="2:15" x14ac:dyDescent="0.25">
      <c r="B56" s="557" t="s">
        <v>336</v>
      </c>
      <c r="C56" s="558"/>
      <c r="D56" s="559"/>
      <c r="E56" s="115"/>
      <c r="F56" s="116"/>
      <c r="G56" s="115"/>
      <c r="H56" s="116"/>
      <c r="I56" s="115"/>
      <c r="J56" s="116"/>
      <c r="K56" s="115"/>
      <c r="L56" s="116"/>
      <c r="M56" s="115"/>
      <c r="N56" s="116"/>
      <c r="O56" s="161"/>
    </row>
    <row r="57" spans="2:15" x14ac:dyDescent="0.25">
      <c r="B57" s="557" t="s">
        <v>337</v>
      </c>
      <c r="C57" s="558"/>
      <c r="D57" s="559"/>
      <c r="E57" s="115"/>
      <c r="F57" s="116"/>
      <c r="G57" s="115"/>
      <c r="H57" s="116"/>
      <c r="I57" s="115"/>
      <c r="J57" s="116"/>
      <c r="K57" s="115"/>
      <c r="L57" s="116"/>
      <c r="M57" s="115"/>
      <c r="N57" s="116"/>
      <c r="O57" s="161"/>
    </row>
    <row r="58" spans="2:15" x14ac:dyDescent="0.25">
      <c r="B58" s="563" t="s">
        <v>338</v>
      </c>
      <c r="C58" s="569"/>
      <c r="D58" s="570"/>
      <c r="E58" s="115"/>
      <c r="F58" s="116"/>
      <c r="G58" s="115"/>
      <c r="H58" s="116"/>
      <c r="I58" s="115"/>
      <c r="J58" s="116"/>
      <c r="K58" s="115"/>
      <c r="L58" s="116"/>
      <c r="M58" s="115"/>
      <c r="N58" s="116"/>
      <c r="O58" s="97"/>
    </row>
    <row r="59" spans="2:15" ht="15.75" thickBot="1" x14ac:dyDescent="0.3">
      <c r="B59" s="571" t="s">
        <v>340</v>
      </c>
      <c r="C59" s="572"/>
      <c r="D59" s="573"/>
      <c r="E59" s="117"/>
      <c r="F59" s="118"/>
      <c r="G59" s="117"/>
      <c r="H59" s="118"/>
      <c r="I59" s="117"/>
      <c r="J59" s="118"/>
      <c r="K59" s="117"/>
      <c r="L59" s="118"/>
      <c r="M59" s="117"/>
      <c r="N59" s="118"/>
      <c r="O59" s="87"/>
    </row>
    <row r="60" spans="2:15" s="69" customFormat="1" ht="15.75" thickBot="1" x14ac:dyDescent="0.3">
      <c r="B60" s="566" t="s">
        <v>208</v>
      </c>
      <c r="C60" s="567"/>
      <c r="D60" s="568"/>
      <c r="E60" s="68"/>
      <c r="F60" s="76">
        <f>SUM(F52:F59)</f>
        <v>0</v>
      </c>
      <c r="G60" s="68"/>
      <c r="H60" s="76">
        <f>SUM(H52:H59)</f>
        <v>0</v>
      </c>
      <c r="I60" s="68"/>
      <c r="J60" s="76">
        <f>SUM(J52:J59)</f>
        <v>0</v>
      </c>
      <c r="K60" s="68"/>
      <c r="L60" s="76">
        <f>SUM(L52:L59)</f>
        <v>0</v>
      </c>
      <c r="M60" s="68"/>
      <c r="N60" s="76">
        <f>SUM(N52:N59)</f>
        <v>0</v>
      </c>
      <c r="O60" s="80"/>
    </row>
    <row r="61" spans="2:15" x14ac:dyDescent="0.25">
      <c r="J61" s="77"/>
    </row>
    <row r="62" spans="2:15" ht="15.75" thickBot="1" x14ac:dyDescent="0.3"/>
    <row r="63" spans="2:15" ht="15.75" thickBot="1" x14ac:dyDescent="0.3">
      <c r="E63" s="542" t="str">
        <f>I18</f>
        <v/>
      </c>
      <c r="F63" s="543"/>
      <c r="G63" s="543"/>
      <c r="H63" s="543"/>
      <c r="I63" s="543"/>
      <c r="J63" s="543"/>
      <c r="K63" s="543"/>
      <c r="L63" s="543"/>
      <c r="M63" s="543"/>
      <c r="N63" s="544"/>
      <c r="O63" s="551" t="s">
        <v>65</v>
      </c>
    </row>
    <row r="64" spans="2:15" ht="15.75" thickBot="1" x14ac:dyDescent="0.3">
      <c r="E64" s="554" t="s">
        <v>328</v>
      </c>
      <c r="F64" s="555"/>
      <c r="G64" s="555"/>
      <c r="H64" s="555"/>
      <c r="I64" s="555"/>
      <c r="J64" s="555"/>
      <c r="K64" s="555"/>
      <c r="L64" s="555"/>
      <c r="M64" s="555"/>
      <c r="N64" s="556"/>
      <c r="O64" s="552"/>
    </row>
    <row r="65" spans="2:15" ht="28.5" customHeight="1" thickBot="1" x14ac:dyDescent="0.3">
      <c r="B65" s="545" t="s">
        <v>320</v>
      </c>
      <c r="C65" s="546"/>
      <c r="D65" s="547"/>
      <c r="E65" s="540" t="s">
        <v>339</v>
      </c>
      <c r="F65" s="541"/>
      <c r="G65" s="540" t="s">
        <v>330</v>
      </c>
      <c r="H65" s="541"/>
      <c r="I65" s="540" t="s">
        <v>331</v>
      </c>
      <c r="J65" s="541"/>
      <c r="K65" s="540" t="s">
        <v>332</v>
      </c>
      <c r="L65" s="541"/>
      <c r="M65" s="540" t="s">
        <v>333</v>
      </c>
      <c r="N65" s="541"/>
      <c r="O65" s="552"/>
    </row>
    <row r="66" spans="2:15" ht="34.5" thickBot="1" x14ac:dyDescent="0.3">
      <c r="B66" s="548"/>
      <c r="C66" s="549"/>
      <c r="D66" s="550"/>
      <c r="E66" s="47" t="s">
        <v>321</v>
      </c>
      <c r="F66" s="47" t="s">
        <v>322</v>
      </c>
      <c r="G66" s="47" t="s">
        <v>321</v>
      </c>
      <c r="H66" s="47" t="s">
        <v>322</v>
      </c>
      <c r="I66" s="47" t="s">
        <v>321</v>
      </c>
      <c r="J66" s="47" t="s">
        <v>322</v>
      </c>
      <c r="K66" s="47" t="s">
        <v>321</v>
      </c>
      <c r="L66" s="47" t="s">
        <v>322</v>
      </c>
      <c r="M66" s="47" t="s">
        <v>321</v>
      </c>
      <c r="N66" s="47" t="s">
        <v>322</v>
      </c>
      <c r="O66" s="553"/>
    </row>
    <row r="67" spans="2:15" x14ac:dyDescent="0.25">
      <c r="B67" s="560" t="s">
        <v>323</v>
      </c>
      <c r="C67" s="561"/>
      <c r="D67" s="562"/>
      <c r="E67" s="109"/>
      <c r="F67" s="110"/>
      <c r="G67" s="109"/>
      <c r="H67" s="110"/>
      <c r="I67" s="109"/>
      <c r="J67" s="110"/>
      <c r="K67" s="109"/>
      <c r="L67" s="110"/>
      <c r="M67" s="109"/>
      <c r="N67" s="110"/>
      <c r="O67" s="157"/>
    </row>
    <row r="68" spans="2:15" x14ac:dyDescent="0.25">
      <c r="B68" s="563" t="s">
        <v>324</v>
      </c>
      <c r="C68" s="564"/>
      <c r="D68" s="565"/>
      <c r="E68" s="111"/>
      <c r="F68" s="112"/>
      <c r="G68" s="111"/>
      <c r="H68" s="112"/>
      <c r="I68" s="111"/>
      <c r="J68" s="112"/>
      <c r="K68" s="111"/>
      <c r="L68" s="112"/>
      <c r="M68" s="111"/>
      <c r="N68" s="112"/>
      <c r="O68" s="156"/>
    </row>
    <row r="69" spans="2:15" x14ac:dyDescent="0.25">
      <c r="B69" s="563" t="s">
        <v>325</v>
      </c>
      <c r="C69" s="564"/>
      <c r="D69" s="565"/>
      <c r="E69" s="111"/>
      <c r="F69" s="112"/>
      <c r="G69" s="111"/>
      <c r="H69" s="112"/>
      <c r="I69" s="111"/>
      <c r="J69" s="112"/>
      <c r="K69" s="111"/>
      <c r="L69" s="112"/>
      <c r="M69" s="111"/>
      <c r="N69" s="112"/>
      <c r="O69" s="156"/>
    </row>
    <row r="70" spans="2:15" x14ac:dyDescent="0.25">
      <c r="B70" s="557" t="s">
        <v>335</v>
      </c>
      <c r="C70" s="558"/>
      <c r="D70" s="559"/>
      <c r="E70" s="113"/>
      <c r="F70" s="114"/>
      <c r="G70" s="113"/>
      <c r="H70" s="114"/>
      <c r="I70" s="113"/>
      <c r="J70" s="114"/>
      <c r="K70" s="113"/>
      <c r="L70" s="114"/>
      <c r="M70" s="113"/>
      <c r="N70" s="114"/>
      <c r="O70" s="160"/>
    </row>
    <row r="71" spans="2:15" x14ac:dyDescent="0.25">
      <c r="B71" s="557" t="s">
        <v>336</v>
      </c>
      <c r="C71" s="558"/>
      <c r="D71" s="559"/>
      <c r="E71" s="115"/>
      <c r="F71" s="116"/>
      <c r="G71" s="115"/>
      <c r="H71" s="116"/>
      <c r="I71" s="115"/>
      <c r="J71" s="116"/>
      <c r="K71" s="115"/>
      <c r="L71" s="116"/>
      <c r="M71" s="115"/>
      <c r="N71" s="116"/>
      <c r="O71" s="161"/>
    </row>
    <row r="72" spans="2:15" x14ac:dyDescent="0.25">
      <c r="B72" s="557" t="s">
        <v>337</v>
      </c>
      <c r="C72" s="558"/>
      <c r="D72" s="559"/>
      <c r="E72" s="115"/>
      <c r="F72" s="116"/>
      <c r="G72" s="115"/>
      <c r="H72" s="116"/>
      <c r="I72" s="115"/>
      <c r="J72" s="116"/>
      <c r="K72" s="115"/>
      <c r="L72" s="116"/>
      <c r="M72" s="115"/>
      <c r="N72" s="116"/>
      <c r="O72" s="161"/>
    </row>
    <row r="73" spans="2:15" x14ac:dyDescent="0.25">
      <c r="B73" s="563" t="s">
        <v>338</v>
      </c>
      <c r="C73" s="569"/>
      <c r="D73" s="570"/>
      <c r="E73" s="115"/>
      <c r="F73" s="116"/>
      <c r="G73" s="115"/>
      <c r="H73" s="116"/>
      <c r="I73" s="115"/>
      <c r="J73" s="116"/>
      <c r="K73" s="115"/>
      <c r="L73" s="116"/>
      <c r="M73" s="115"/>
      <c r="N73" s="116"/>
      <c r="O73" s="97"/>
    </row>
    <row r="74" spans="2:15" ht="15.75" thickBot="1" x14ac:dyDescent="0.3">
      <c r="B74" s="563" t="s">
        <v>338</v>
      </c>
      <c r="C74" s="569"/>
      <c r="D74" s="570"/>
      <c r="E74" s="117"/>
      <c r="F74" s="118"/>
      <c r="G74" s="117"/>
      <c r="H74" s="118"/>
      <c r="I74" s="117"/>
      <c r="J74" s="118"/>
      <c r="K74" s="117"/>
      <c r="L74" s="118"/>
      <c r="M74" s="117"/>
      <c r="N74" s="118"/>
      <c r="O74" s="87"/>
    </row>
    <row r="75" spans="2:15" s="69" customFormat="1" ht="15.75" thickBot="1" x14ac:dyDescent="0.3">
      <c r="B75" s="566" t="s">
        <v>208</v>
      </c>
      <c r="C75" s="567"/>
      <c r="D75" s="568"/>
      <c r="E75" s="68"/>
      <c r="F75" s="76">
        <f>SUM(F67:F74)</f>
        <v>0</v>
      </c>
      <c r="G75" s="68"/>
      <c r="H75" s="76">
        <f>SUM(H67:H74)</f>
        <v>0</v>
      </c>
      <c r="I75" s="68"/>
      <c r="J75" s="76">
        <f>SUM(J67:J74)</f>
        <v>0</v>
      </c>
      <c r="K75" s="68"/>
      <c r="L75" s="76">
        <f>SUM(L67:L74)</f>
        <v>0</v>
      </c>
      <c r="M75" s="68"/>
      <c r="N75" s="76">
        <f>SUM(N67:N74)</f>
        <v>0</v>
      </c>
      <c r="O75" s="80"/>
    </row>
    <row r="77" spans="2:15" ht="15.75" thickBot="1" x14ac:dyDescent="0.3"/>
    <row r="78" spans="2:15" ht="15.75" thickBot="1" x14ac:dyDescent="0.3">
      <c r="E78" s="542" t="str">
        <f>K18</f>
        <v/>
      </c>
      <c r="F78" s="543"/>
      <c r="G78" s="543"/>
      <c r="H78" s="543"/>
      <c r="I78" s="543"/>
      <c r="J78" s="543"/>
      <c r="K78" s="543"/>
      <c r="L78" s="543"/>
      <c r="M78" s="543"/>
      <c r="N78" s="544"/>
      <c r="O78" s="551" t="s">
        <v>65</v>
      </c>
    </row>
    <row r="79" spans="2:15" ht="15.75" thickBot="1" x14ac:dyDescent="0.3">
      <c r="E79" s="554" t="s">
        <v>328</v>
      </c>
      <c r="F79" s="555"/>
      <c r="G79" s="555"/>
      <c r="H79" s="555"/>
      <c r="I79" s="555"/>
      <c r="J79" s="555"/>
      <c r="K79" s="555"/>
      <c r="L79" s="555"/>
      <c r="M79" s="555"/>
      <c r="N79" s="556"/>
      <c r="O79" s="552"/>
    </row>
    <row r="80" spans="2:15" ht="34.5" customHeight="1" thickBot="1" x14ac:dyDescent="0.3">
      <c r="B80" s="545" t="s">
        <v>320</v>
      </c>
      <c r="C80" s="546"/>
      <c r="D80" s="547"/>
      <c r="E80" s="540" t="s">
        <v>339</v>
      </c>
      <c r="F80" s="541"/>
      <c r="G80" s="540" t="s">
        <v>330</v>
      </c>
      <c r="H80" s="541"/>
      <c r="I80" s="540" t="s">
        <v>331</v>
      </c>
      <c r="J80" s="541"/>
      <c r="K80" s="540" t="s">
        <v>332</v>
      </c>
      <c r="L80" s="541"/>
      <c r="M80" s="540" t="s">
        <v>333</v>
      </c>
      <c r="N80" s="541"/>
      <c r="O80" s="552"/>
    </row>
    <row r="81" spans="2:15" ht="34.5" thickBot="1" x14ac:dyDescent="0.3">
      <c r="B81" s="548"/>
      <c r="C81" s="549"/>
      <c r="D81" s="550"/>
      <c r="E81" s="47" t="s">
        <v>321</v>
      </c>
      <c r="F81" s="47" t="s">
        <v>322</v>
      </c>
      <c r="G81" s="47" t="s">
        <v>321</v>
      </c>
      <c r="H81" s="47" t="s">
        <v>322</v>
      </c>
      <c r="I81" s="47" t="s">
        <v>321</v>
      </c>
      <c r="J81" s="47" t="s">
        <v>322</v>
      </c>
      <c r="K81" s="47" t="s">
        <v>321</v>
      </c>
      <c r="L81" s="47" t="s">
        <v>322</v>
      </c>
      <c r="M81" s="47" t="s">
        <v>321</v>
      </c>
      <c r="N81" s="47" t="s">
        <v>322</v>
      </c>
      <c r="O81" s="553"/>
    </row>
    <row r="82" spans="2:15" x14ac:dyDescent="0.25">
      <c r="B82" s="560" t="s">
        <v>323</v>
      </c>
      <c r="C82" s="561"/>
      <c r="D82" s="562"/>
      <c r="E82" s="109"/>
      <c r="F82" s="110"/>
      <c r="G82" s="109"/>
      <c r="H82" s="110"/>
      <c r="I82" s="109"/>
      <c r="J82" s="110"/>
      <c r="K82" s="109"/>
      <c r="L82" s="110"/>
      <c r="M82" s="109"/>
      <c r="N82" s="110"/>
      <c r="O82" s="157"/>
    </row>
    <row r="83" spans="2:15" x14ac:dyDescent="0.25">
      <c r="B83" s="563" t="s">
        <v>324</v>
      </c>
      <c r="C83" s="564"/>
      <c r="D83" s="565"/>
      <c r="E83" s="111"/>
      <c r="F83" s="112"/>
      <c r="G83" s="111"/>
      <c r="H83" s="112"/>
      <c r="I83" s="111"/>
      <c r="J83" s="112"/>
      <c r="K83" s="111"/>
      <c r="L83" s="112"/>
      <c r="M83" s="111"/>
      <c r="N83" s="112"/>
      <c r="O83" s="156"/>
    </row>
    <row r="84" spans="2:15" x14ac:dyDescent="0.25">
      <c r="B84" s="563" t="s">
        <v>325</v>
      </c>
      <c r="C84" s="564"/>
      <c r="D84" s="565"/>
      <c r="E84" s="111"/>
      <c r="F84" s="112"/>
      <c r="G84" s="111"/>
      <c r="H84" s="112"/>
      <c r="I84" s="111"/>
      <c r="J84" s="112"/>
      <c r="K84" s="111"/>
      <c r="L84" s="112"/>
      <c r="M84" s="111"/>
      <c r="N84" s="112"/>
      <c r="O84" s="156"/>
    </row>
    <row r="85" spans="2:15" x14ac:dyDescent="0.25">
      <c r="B85" s="557" t="s">
        <v>335</v>
      </c>
      <c r="C85" s="558"/>
      <c r="D85" s="559"/>
      <c r="E85" s="113"/>
      <c r="F85" s="114"/>
      <c r="G85" s="113"/>
      <c r="H85" s="114"/>
      <c r="I85" s="113"/>
      <c r="J85" s="114"/>
      <c r="K85" s="113"/>
      <c r="L85" s="114"/>
      <c r="M85" s="113"/>
      <c r="N85" s="114"/>
      <c r="O85" s="160"/>
    </row>
    <row r="86" spans="2:15" x14ac:dyDescent="0.25">
      <c r="B86" s="557" t="s">
        <v>336</v>
      </c>
      <c r="C86" s="558"/>
      <c r="D86" s="559"/>
      <c r="E86" s="115"/>
      <c r="F86" s="116"/>
      <c r="G86" s="115"/>
      <c r="H86" s="116"/>
      <c r="I86" s="115"/>
      <c r="J86" s="116"/>
      <c r="K86" s="115"/>
      <c r="L86" s="116"/>
      <c r="M86" s="115"/>
      <c r="N86" s="116"/>
      <c r="O86" s="161"/>
    </row>
    <row r="87" spans="2:15" x14ac:dyDescent="0.25">
      <c r="B87" s="557" t="s">
        <v>337</v>
      </c>
      <c r="C87" s="558"/>
      <c r="D87" s="559"/>
      <c r="E87" s="115"/>
      <c r="F87" s="116"/>
      <c r="G87" s="115"/>
      <c r="H87" s="116"/>
      <c r="I87" s="115"/>
      <c r="J87" s="116"/>
      <c r="K87" s="115"/>
      <c r="L87" s="116"/>
      <c r="M87" s="115"/>
      <c r="N87" s="116"/>
      <c r="O87" s="161"/>
    </row>
    <row r="88" spans="2:15" x14ac:dyDescent="0.25">
      <c r="B88" s="563" t="s">
        <v>338</v>
      </c>
      <c r="C88" s="569"/>
      <c r="D88" s="570"/>
      <c r="E88" s="115"/>
      <c r="F88" s="116"/>
      <c r="G88" s="115"/>
      <c r="H88" s="116"/>
      <c r="I88" s="115"/>
      <c r="J88" s="116"/>
      <c r="K88" s="115"/>
      <c r="L88" s="116"/>
      <c r="M88" s="115"/>
      <c r="N88" s="116"/>
      <c r="O88" s="97"/>
    </row>
    <row r="89" spans="2:15" ht="15.75" thickBot="1" x14ac:dyDescent="0.3">
      <c r="B89" s="563" t="s">
        <v>338</v>
      </c>
      <c r="C89" s="569"/>
      <c r="D89" s="570"/>
      <c r="E89" s="117"/>
      <c r="F89" s="118"/>
      <c r="G89" s="117"/>
      <c r="H89" s="118"/>
      <c r="I89" s="117"/>
      <c r="J89" s="118"/>
      <c r="K89" s="117"/>
      <c r="L89" s="118"/>
      <c r="M89" s="117"/>
      <c r="N89" s="118"/>
      <c r="O89" s="87"/>
    </row>
    <row r="90" spans="2:15" s="69" customFormat="1" ht="15.75" thickBot="1" x14ac:dyDescent="0.3">
      <c r="B90" s="566" t="s">
        <v>208</v>
      </c>
      <c r="C90" s="567"/>
      <c r="D90" s="568"/>
      <c r="E90" s="68"/>
      <c r="F90" s="76">
        <f>SUM(F82:F89)</f>
        <v>0</v>
      </c>
      <c r="G90" s="68"/>
      <c r="H90" s="76">
        <f>SUM(H82:H89)</f>
        <v>0</v>
      </c>
      <c r="I90" s="68"/>
      <c r="J90" s="76">
        <f>SUM(J82:J89)</f>
        <v>0</v>
      </c>
      <c r="K90" s="68"/>
      <c r="L90" s="76">
        <f>SUM(L82:L89)</f>
        <v>0</v>
      </c>
      <c r="M90" s="68"/>
      <c r="N90" s="76">
        <f>SUM(N82:N89)</f>
        <v>0</v>
      </c>
      <c r="O90" s="80"/>
    </row>
    <row r="92" spans="2:15" ht="15.75" thickBot="1" x14ac:dyDescent="0.3"/>
    <row r="93" spans="2:15" ht="15.75" thickBot="1" x14ac:dyDescent="0.3">
      <c r="E93" s="542" t="str">
        <f>M18</f>
        <v/>
      </c>
      <c r="F93" s="543"/>
      <c r="G93" s="543"/>
      <c r="H93" s="543"/>
      <c r="I93" s="543"/>
      <c r="J93" s="543"/>
      <c r="K93" s="543"/>
      <c r="L93" s="543"/>
      <c r="M93" s="543"/>
      <c r="N93" s="544"/>
      <c r="O93" s="551" t="s">
        <v>65</v>
      </c>
    </row>
    <row r="94" spans="2:15" ht="15.75" thickBot="1" x14ac:dyDescent="0.3">
      <c r="E94" s="554" t="s">
        <v>328</v>
      </c>
      <c r="F94" s="555"/>
      <c r="G94" s="555"/>
      <c r="H94" s="555"/>
      <c r="I94" s="555"/>
      <c r="J94" s="555"/>
      <c r="K94" s="555"/>
      <c r="L94" s="555"/>
      <c r="M94" s="555"/>
      <c r="N94" s="556"/>
      <c r="O94" s="552"/>
    </row>
    <row r="95" spans="2:15" ht="33.75" customHeight="1" thickBot="1" x14ac:dyDescent="0.3">
      <c r="B95" s="545" t="s">
        <v>320</v>
      </c>
      <c r="C95" s="546"/>
      <c r="D95" s="547"/>
      <c r="E95" s="540" t="s">
        <v>339</v>
      </c>
      <c r="F95" s="541"/>
      <c r="G95" s="540" t="s">
        <v>330</v>
      </c>
      <c r="H95" s="541"/>
      <c r="I95" s="540" t="s">
        <v>331</v>
      </c>
      <c r="J95" s="541"/>
      <c r="K95" s="540" t="s">
        <v>332</v>
      </c>
      <c r="L95" s="541"/>
      <c r="M95" s="540" t="s">
        <v>333</v>
      </c>
      <c r="N95" s="541"/>
      <c r="O95" s="552"/>
    </row>
    <row r="96" spans="2:15" ht="34.5" thickBot="1" x14ac:dyDescent="0.3">
      <c r="B96" s="548"/>
      <c r="C96" s="549"/>
      <c r="D96" s="550"/>
      <c r="E96" s="47" t="s">
        <v>321</v>
      </c>
      <c r="F96" s="47" t="s">
        <v>322</v>
      </c>
      <c r="G96" s="47" t="s">
        <v>321</v>
      </c>
      <c r="H96" s="47" t="s">
        <v>322</v>
      </c>
      <c r="I96" s="47" t="s">
        <v>321</v>
      </c>
      <c r="J96" s="47" t="s">
        <v>322</v>
      </c>
      <c r="K96" s="47" t="s">
        <v>321</v>
      </c>
      <c r="L96" s="47" t="s">
        <v>322</v>
      </c>
      <c r="M96" s="47" t="s">
        <v>321</v>
      </c>
      <c r="N96" s="47" t="s">
        <v>322</v>
      </c>
      <c r="O96" s="553"/>
    </row>
    <row r="97" spans="1:15" x14ac:dyDescent="0.25">
      <c r="B97" s="560" t="s">
        <v>323</v>
      </c>
      <c r="C97" s="561"/>
      <c r="D97" s="562"/>
      <c r="E97" s="109"/>
      <c r="F97" s="110"/>
      <c r="G97" s="109"/>
      <c r="H97" s="110"/>
      <c r="I97" s="109"/>
      <c r="J97" s="110"/>
      <c r="K97" s="109"/>
      <c r="L97" s="110"/>
      <c r="M97" s="109"/>
      <c r="N97" s="110"/>
      <c r="O97" s="157"/>
    </row>
    <row r="98" spans="1:15" x14ac:dyDescent="0.25">
      <c r="B98" s="563" t="s">
        <v>324</v>
      </c>
      <c r="C98" s="564"/>
      <c r="D98" s="565"/>
      <c r="E98" s="111"/>
      <c r="F98" s="112"/>
      <c r="G98" s="111"/>
      <c r="H98" s="112"/>
      <c r="I98" s="111"/>
      <c r="J98" s="112"/>
      <c r="K98" s="111"/>
      <c r="L98" s="112"/>
      <c r="M98" s="111"/>
      <c r="N98" s="112"/>
      <c r="O98" s="156"/>
    </row>
    <row r="99" spans="1:15" x14ac:dyDescent="0.25">
      <c r="B99" s="563" t="s">
        <v>325</v>
      </c>
      <c r="C99" s="564"/>
      <c r="D99" s="565"/>
      <c r="E99" s="111"/>
      <c r="F99" s="112"/>
      <c r="G99" s="111"/>
      <c r="H99" s="112"/>
      <c r="I99" s="111"/>
      <c r="J99" s="112"/>
      <c r="K99" s="111"/>
      <c r="L99" s="112"/>
      <c r="M99" s="111"/>
      <c r="N99" s="112"/>
      <c r="O99" s="156"/>
    </row>
    <row r="100" spans="1:15" x14ac:dyDescent="0.25">
      <c r="B100" s="557" t="s">
        <v>335</v>
      </c>
      <c r="C100" s="558"/>
      <c r="D100" s="559"/>
      <c r="E100" s="113"/>
      <c r="F100" s="114"/>
      <c r="G100" s="113"/>
      <c r="H100" s="114"/>
      <c r="I100" s="113"/>
      <c r="J100" s="114"/>
      <c r="K100" s="113"/>
      <c r="L100" s="114"/>
      <c r="M100" s="113"/>
      <c r="N100" s="114"/>
      <c r="O100" s="160"/>
    </row>
    <row r="101" spans="1:15" x14ac:dyDescent="0.25">
      <c r="B101" s="557" t="s">
        <v>336</v>
      </c>
      <c r="C101" s="558"/>
      <c r="D101" s="559"/>
      <c r="E101" s="115"/>
      <c r="F101" s="116"/>
      <c r="G101" s="115"/>
      <c r="H101" s="116"/>
      <c r="I101" s="115"/>
      <c r="J101" s="116"/>
      <c r="K101" s="115"/>
      <c r="L101" s="116"/>
      <c r="M101" s="115"/>
      <c r="N101" s="116"/>
      <c r="O101" s="161"/>
    </row>
    <row r="102" spans="1:15" x14ac:dyDescent="0.25">
      <c r="B102" s="557" t="s">
        <v>337</v>
      </c>
      <c r="C102" s="558"/>
      <c r="D102" s="559"/>
      <c r="E102" s="115"/>
      <c r="F102" s="116"/>
      <c r="G102" s="115"/>
      <c r="H102" s="116"/>
      <c r="I102" s="115"/>
      <c r="J102" s="116"/>
      <c r="K102" s="115"/>
      <c r="L102" s="116"/>
      <c r="M102" s="115"/>
      <c r="N102" s="116"/>
      <c r="O102" s="161"/>
    </row>
    <row r="103" spans="1:15" x14ac:dyDescent="0.25">
      <c r="B103" s="563" t="s">
        <v>338</v>
      </c>
      <c r="C103" s="569"/>
      <c r="D103" s="570"/>
      <c r="E103" s="115"/>
      <c r="F103" s="116"/>
      <c r="G103" s="115"/>
      <c r="H103" s="116"/>
      <c r="I103" s="115"/>
      <c r="J103" s="116"/>
      <c r="K103" s="115"/>
      <c r="L103" s="116"/>
      <c r="M103" s="115"/>
      <c r="N103" s="116"/>
      <c r="O103" s="97"/>
    </row>
    <row r="104" spans="1:15" ht="15.75" thickBot="1" x14ac:dyDescent="0.3">
      <c r="B104" s="563" t="s">
        <v>338</v>
      </c>
      <c r="C104" s="569"/>
      <c r="D104" s="570"/>
      <c r="E104" s="117"/>
      <c r="F104" s="118"/>
      <c r="G104" s="117"/>
      <c r="H104" s="118"/>
      <c r="I104" s="117"/>
      <c r="J104" s="118"/>
      <c r="K104" s="117"/>
      <c r="L104" s="118"/>
      <c r="M104" s="117"/>
      <c r="N104" s="118"/>
      <c r="O104" s="87"/>
    </row>
    <row r="105" spans="1:15" s="69" customFormat="1" ht="15.75" thickBot="1" x14ac:dyDescent="0.3">
      <c r="B105" s="566" t="s">
        <v>208</v>
      </c>
      <c r="C105" s="567"/>
      <c r="D105" s="568"/>
      <c r="E105" s="68"/>
      <c r="F105" s="76">
        <f>SUM(F97:F104)</f>
        <v>0</v>
      </c>
      <c r="G105" s="68"/>
      <c r="H105" s="76">
        <f>SUM(H97:H104)</f>
        <v>0</v>
      </c>
      <c r="I105" s="68"/>
      <c r="J105" s="76">
        <f>SUM(J97:J104)</f>
        <v>0</v>
      </c>
      <c r="K105" s="68"/>
      <c r="L105" s="76">
        <f>SUM(L97:L104)</f>
        <v>0</v>
      </c>
      <c r="M105" s="68"/>
      <c r="N105" s="76">
        <f>SUM(N97:N104)</f>
        <v>0</v>
      </c>
      <c r="O105" s="80"/>
    </row>
    <row r="108" spans="1:15" ht="18" thickBot="1" x14ac:dyDescent="0.35">
      <c r="A108" s="18" t="s">
        <v>50</v>
      </c>
      <c r="B108" s="414" t="s">
        <v>25</v>
      </c>
      <c r="C108" s="414"/>
      <c r="D108" s="414"/>
      <c r="E108" s="414"/>
      <c r="F108" s="14"/>
    </row>
    <row r="109" spans="1:15" ht="16.5" thickTop="1" thickBot="1" x14ac:dyDescent="0.3"/>
    <row r="110" spans="1:15" x14ac:dyDescent="0.25">
      <c r="B110" s="305"/>
      <c r="C110" s="306"/>
      <c r="D110" s="306"/>
      <c r="E110" s="306"/>
      <c r="F110" s="306"/>
      <c r="G110" s="306"/>
      <c r="H110" s="306"/>
      <c r="I110" s="306"/>
      <c r="J110" s="306"/>
      <c r="K110" s="306"/>
      <c r="L110" s="306"/>
      <c r="M110" s="307"/>
    </row>
    <row r="111" spans="1:15" x14ac:dyDescent="0.25">
      <c r="B111" s="308"/>
      <c r="C111" s="309"/>
      <c r="D111" s="309"/>
      <c r="E111" s="309"/>
      <c r="F111" s="309"/>
      <c r="G111" s="309"/>
      <c r="H111" s="309"/>
      <c r="I111" s="309"/>
      <c r="J111" s="309"/>
      <c r="K111" s="309"/>
      <c r="L111" s="309"/>
      <c r="M111" s="310"/>
    </row>
    <row r="112" spans="1:15" x14ac:dyDescent="0.25">
      <c r="B112" s="308"/>
      <c r="C112" s="309"/>
      <c r="D112" s="309"/>
      <c r="E112" s="309"/>
      <c r="F112" s="309"/>
      <c r="G112" s="309"/>
      <c r="H112" s="309"/>
      <c r="I112" s="309"/>
      <c r="J112" s="309"/>
      <c r="K112" s="309"/>
      <c r="L112" s="309"/>
      <c r="M112" s="310"/>
    </row>
    <row r="113" spans="2:13" x14ac:dyDescent="0.25">
      <c r="B113" s="308"/>
      <c r="C113" s="309"/>
      <c r="D113" s="309"/>
      <c r="E113" s="309"/>
      <c r="F113" s="309"/>
      <c r="G113" s="309"/>
      <c r="H113" s="309"/>
      <c r="I113" s="309"/>
      <c r="J113" s="309"/>
      <c r="K113" s="309"/>
      <c r="L113" s="309"/>
      <c r="M113" s="310"/>
    </row>
    <row r="114" spans="2:13" x14ac:dyDescent="0.25">
      <c r="B114" s="308"/>
      <c r="C114" s="309"/>
      <c r="D114" s="309"/>
      <c r="E114" s="309"/>
      <c r="F114" s="309"/>
      <c r="G114" s="309"/>
      <c r="H114" s="309"/>
      <c r="I114" s="309"/>
      <c r="J114" s="309"/>
      <c r="K114" s="309"/>
      <c r="L114" s="309"/>
      <c r="M114" s="310"/>
    </row>
    <row r="115" spans="2:13" x14ac:dyDescent="0.25">
      <c r="B115" s="308"/>
      <c r="C115" s="309"/>
      <c r="D115" s="309"/>
      <c r="E115" s="309"/>
      <c r="F115" s="309"/>
      <c r="G115" s="309"/>
      <c r="H115" s="309"/>
      <c r="I115" s="309"/>
      <c r="J115" s="309"/>
      <c r="K115" s="309"/>
      <c r="L115" s="309"/>
      <c r="M115" s="310"/>
    </row>
    <row r="116" spans="2:13" x14ac:dyDescent="0.25">
      <c r="B116" s="308"/>
      <c r="C116" s="309"/>
      <c r="D116" s="309"/>
      <c r="E116" s="309"/>
      <c r="F116" s="309"/>
      <c r="G116" s="309"/>
      <c r="H116" s="309"/>
      <c r="I116" s="309"/>
      <c r="J116" s="309"/>
      <c r="K116" s="309"/>
      <c r="L116" s="309"/>
      <c r="M116" s="310"/>
    </row>
    <row r="117" spans="2:13" x14ac:dyDescent="0.25">
      <c r="B117" s="308"/>
      <c r="C117" s="309"/>
      <c r="D117" s="309"/>
      <c r="E117" s="309"/>
      <c r="F117" s="309"/>
      <c r="G117" s="309"/>
      <c r="H117" s="309"/>
      <c r="I117" s="309"/>
      <c r="J117" s="309"/>
      <c r="K117" s="309"/>
      <c r="L117" s="309"/>
      <c r="M117" s="310"/>
    </row>
    <row r="118" spans="2:13" x14ac:dyDescent="0.25">
      <c r="B118" s="308"/>
      <c r="C118" s="309"/>
      <c r="D118" s="309"/>
      <c r="E118" s="309"/>
      <c r="F118" s="309"/>
      <c r="G118" s="309"/>
      <c r="H118" s="309"/>
      <c r="I118" s="309"/>
      <c r="J118" s="309"/>
      <c r="K118" s="309"/>
      <c r="L118" s="309"/>
      <c r="M118" s="310"/>
    </row>
    <row r="119" spans="2:13" x14ac:dyDescent="0.25">
      <c r="B119" s="308"/>
      <c r="C119" s="309"/>
      <c r="D119" s="309"/>
      <c r="E119" s="309"/>
      <c r="F119" s="309"/>
      <c r="G119" s="309"/>
      <c r="H119" s="309"/>
      <c r="I119" s="309"/>
      <c r="J119" s="309"/>
      <c r="K119" s="309"/>
      <c r="L119" s="309"/>
      <c r="M119" s="310"/>
    </row>
    <row r="120" spans="2:13" x14ac:dyDescent="0.25">
      <c r="B120" s="308"/>
      <c r="C120" s="309"/>
      <c r="D120" s="309"/>
      <c r="E120" s="309"/>
      <c r="F120" s="309"/>
      <c r="G120" s="309"/>
      <c r="H120" s="309"/>
      <c r="I120" s="309"/>
      <c r="J120" s="309"/>
      <c r="K120" s="309"/>
      <c r="L120" s="309"/>
      <c r="M120" s="310"/>
    </row>
    <row r="121" spans="2:13" x14ac:dyDescent="0.25">
      <c r="B121" s="308"/>
      <c r="C121" s="309"/>
      <c r="D121" s="309"/>
      <c r="E121" s="309"/>
      <c r="F121" s="309"/>
      <c r="G121" s="309"/>
      <c r="H121" s="309"/>
      <c r="I121" s="309"/>
      <c r="J121" s="309"/>
      <c r="K121" s="309"/>
      <c r="L121" s="309"/>
      <c r="M121" s="310"/>
    </row>
    <row r="122" spans="2:13" x14ac:dyDescent="0.25">
      <c r="B122" s="308"/>
      <c r="C122" s="309"/>
      <c r="D122" s="309"/>
      <c r="E122" s="309"/>
      <c r="F122" s="309"/>
      <c r="G122" s="309"/>
      <c r="H122" s="309"/>
      <c r="I122" s="309"/>
      <c r="J122" s="309"/>
      <c r="K122" s="309"/>
      <c r="L122" s="309"/>
      <c r="M122" s="310"/>
    </row>
    <row r="123" spans="2:13" x14ac:dyDescent="0.25">
      <c r="B123" s="308"/>
      <c r="C123" s="309"/>
      <c r="D123" s="309"/>
      <c r="E123" s="309"/>
      <c r="F123" s="309"/>
      <c r="G123" s="309"/>
      <c r="H123" s="309"/>
      <c r="I123" s="309"/>
      <c r="J123" s="309"/>
      <c r="K123" s="309"/>
      <c r="L123" s="309"/>
      <c r="M123" s="310"/>
    </row>
    <row r="124" spans="2:13" x14ac:dyDescent="0.25">
      <c r="B124" s="308"/>
      <c r="C124" s="309"/>
      <c r="D124" s="309"/>
      <c r="E124" s="309"/>
      <c r="F124" s="309"/>
      <c r="G124" s="309"/>
      <c r="H124" s="309"/>
      <c r="I124" s="309"/>
      <c r="J124" s="309"/>
      <c r="K124" s="309"/>
      <c r="L124" s="309"/>
      <c r="M124" s="310"/>
    </row>
    <row r="125" spans="2:13" ht="15.75" thickBot="1" x14ac:dyDescent="0.3">
      <c r="B125" s="311"/>
      <c r="C125" s="312"/>
      <c r="D125" s="312"/>
      <c r="E125" s="312"/>
      <c r="F125" s="312"/>
      <c r="G125" s="312"/>
      <c r="H125" s="312"/>
      <c r="I125" s="312"/>
      <c r="J125" s="312"/>
      <c r="K125" s="312"/>
      <c r="L125" s="312"/>
      <c r="M125" s="313"/>
    </row>
  </sheetData>
  <sheetProtection algorithmName="SHA-512" hashValue="H/UjEA833p6agePLUEmSqIjcMJhzsWJqwdsGunVjPJZCjB6DMhyd/lIv70+6/3b+X8Ym4oG2JE/PKrKqGpSwjQ==" saltValue="o8s5eiStoLiz3DocrUdBog==" spinCount="100000" sheet="1" formatCells="0" selectLockedCells="1"/>
  <mergeCells count="109">
    <mergeCell ref="B88:D88"/>
    <mergeCell ref="B72:D72"/>
    <mergeCell ref="B86:D86"/>
    <mergeCell ref="B87:D87"/>
    <mergeCell ref="B108:E108"/>
    <mergeCell ref="B110:M125"/>
    <mergeCell ref="B105:D105"/>
    <mergeCell ref="B97:D97"/>
    <mergeCell ref="B98:D98"/>
    <mergeCell ref="B99:D99"/>
    <mergeCell ref="B100:D100"/>
    <mergeCell ref="B103:D103"/>
    <mergeCell ref="B104:D104"/>
    <mergeCell ref="B101:D101"/>
    <mergeCell ref="B102:D102"/>
    <mergeCell ref="B95:D96"/>
    <mergeCell ref="B89:D89"/>
    <mergeCell ref="E78:N78"/>
    <mergeCell ref="B85:D85"/>
    <mergeCell ref="B84:D84"/>
    <mergeCell ref="B74:D74"/>
    <mergeCell ref="B45:D45"/>
    <mergeCell ref="B10:D10"/>
    <mergeCell ref="B11:D11"/>
    <mergeCell ref="B37:D37"/>
    <mergeCell ref="B38:D38"/>
    <mergeCell ref="E35:F35"/>
    <mergeCell ref="G35:H35"/>
    <mergeCell ref="I35:J35"/>
    <mergeCell ref="K35:L35"/>
    <mergeCell ref="E17:N17"/>
    <mergeCell ref="E18:F18"/>
    <mergeCell ref="G18:H18"/>
    <mergeCell ref="I18:J18"/>
    <mergeCell ref="K18:L18"/>
    <mergeCell ref="M18:N18"/>
    <mergeCell ref="G65:H65"/>
    <mergeCell ref="I65:J65"/>
    <mergeCell ref="K65:L65"/>
    <mergeCell ref="B39:D39"/>
    <mergeCell ref="B40:D40"/>
    <mergeCell ref="B43:D43"/>
    <mergeCell ref="E48:N48"/>
    <mergeCell ref="O18:O19"/>
    <mergeCell ref="B20:D20"/>
    <mergeCell ref="B24:D24"/>
    <mergeCell ref="B25:D25"/>
    <mergeCell ref="E34:N34"/>
    <mergeCell ref="B26:D26"/>
    <mergeCell ref="B21:D21"/>
    <mergeCell ref="B22:D22"/>
    <mergeCell ref="B23:D23"/>
    <mergeCell ref="E33:N33"/>
    <mergeCell ref="O33:O36"/>
    <mergeCell ref="B18:D19"/>
    <mergeCell ref="M35:N35"/>
    <mergeCell ref="B35:D36"/>
    <mergeCell ref="B41:D41"/>
    <mergeCell ref="B42:D42"/>
    <mergeCell ref="B44:D44"/>
    <mergeCell ref="B69:D69"/>
    <mergeCell ref="B70:D70"/>
    <mergeCell ref="B73:D73"/>
    <mergeCell ref="B83:D83"/>
    <mergeCell ref="B75:D75"/>
    <mergeCell ref="E50:F50"/>
    <mergeCell ref="B65:D66"/>
    <mergeCell ref="E65:F65"/>
    <mergeCell ref="B52:D52"/>
    <mergeCell ref="B53:D53"/>
    <mergeCell ref="B59:D59"/>
    <mergeCell ref="B60:D60"/>
    <mergeCell ref="B54:D54"/>
    <mergeCell ref="B55:D55"/>
    <mergeCell ref="B58:D58"/>
    <mergeCell ref="B82:D82"/>
    <mergeCell ref="O93:O96"/>
    <mergeCell ref="E94:N94"/>
    <mergeCell ref="M95:N95"/>
    <mergeCell ref="K95:L95"/>
    <mergeCell ref="E93:N93"/>
    <mergeCell ref="E95:F95"/>
    <mergeCell ref="G95:H95"/>
    <mergeCell ref="I95:J95"/>
    <mergeCell ref="B90:D90"/>
    <mergeCell ref="M65:N65"/>
    <mergeCell ref="E63:N63"/>
    <mergeCell ref="B80:D81"/>
    <mergeCell ref="O48:O51"/>
    <mergeCell ref="O78:O81"/>
    <mergeCell ref="E79:N79"/>
    <mergeCell ref="E80:F80"/>
    <mergeCell ref="G80:H80"/>
    <mergeCell ref="I80:J80"/>
    <mergeCell ref="K80:L80"/>
    <mergeCell ref="M80:N80"/>
    <mergeCell ref="O63:O66"/>
    <mergeCell ref="E64:N64"/>
    <mergeCell ref="E49:N49"/>
    <mergeCell ref="B50:D51"/>
    <mergeCell ref="G50:H50"/>
    <mergeCell ref="B56:D56"/>
    <mergeCell ref="B57:D57"/>
    <mergeCell ref="B71:D71"/>
    <mergeCell ref="M50:N50"/>
    <mergeCell ref="I50:J50"/>
    <mergeCell ref="K50:L50"/>
    <mergeCell ref="B67:D67"/>
    <mergeCell ref="B68:D68"/>
  </mergeCells>
  <conditionalFormatting sqref="F26">
    <cfRule type="cellIs" dxfId="59" priority="63" operator="greaterThan">
      <formula>1</formula>
    </cfRule>
    <cfRule type="cellIs" dxfId="58" priority="64" operator="equal">
      <formula>1</formula>
    </cfRule>
  </conditionalFormatting>
  <conditionalFormatting sqref="H26">
    <cfRule type="cellIs" dxfId="57" priority="61" operator="greaterThan">
      <formula>1</formula>
    </cfRule>
    <cfRule type="cellIs" dxfId="56" priority="62" operator="equal">
      <formula>1</formula>
    </cfRule>
  </conditionalFormatting>
  <conditionalFormatting sqref="J26">
    <cfRule type="cellIs" dxfId="55" priority="59" operator="greaterThan">
      <formula>1</formula>
    </cfRule>
    <cfRule type="cellIs" dxfId="54" priority="60" operator="equal">
      <formula>1</formula>
    </cfRule>
  </conditionalFormatting>
  <conditionalFormatting sqref="L105">
    <cfRule type="cellIs" dxfId="53" priority="3" operator="greaterThan">
      <formula>1</formula>
    </cfRule>
    <cfRule type="cellIs" dxfId="52" priority="4" operator="equal">
      <formula>1</formula>
    </cfRule>
  </conditionalFormatting>
  <conditionalFormatting sqref="N26">
    <cfRule type="cellIs" dxfId="51" priority="55" operator="greaterThan">
      <formula>1</formula>
    </cfRule>
    <cfRule type="cellIs" dxfId="50" priority="56" operator="equal">
      <formula>1</formula>
    </cfRule>
  </conditionalFormatting>
  <conditionalFormatting sqref="L26">
    <cfRule type="cellIs" dxfId="49" priority="53" operator="greaterThan">
      <formula>1</formula>
    </cfRule>
    <cfRule type="cellIs" dxfId="48" priority="54" operator="equal">
      <formula>1</formula>
    </cfRule>
  </conditionalFormatting>
  <conditionalFormatting sqref="F45">
    <cfRule type="cellIs" dxfId="47" priority="51" operator="greaterThan">
      <formula>1</formula>
    </cfRule>
    <cfRule type="cellIs" dxfId="46" priority="52" operator="equal">
      <formula>1</formula>
    </cfRule>
  </conditionalFormatting>
  <conditionalFormatting sqref="H45">
    <cfRule type="cellIs" dxfId="45" priority="49" operator="greaterThan">
      <formula>1</formula>
    </cfRule>
    <cfRule type="cellIs" dxfId="44" priority="50" operator="equal">
      <formula>1</formula>
    </cfRule>
  </conditionalFormatting>
  <conditionalFormatting sqref="J45">
    <cfRule type="cellIs" dxfId="43" priority="47" operator="greaterThan">
      <formula>1</formula>
    </cfRule>
    <cfRule type="cellIs" dxfId="42" priority="48" operator="equal">
      <formula>1</formula>
    </cfRule>
  </conditionalFormatting>
  <conditionalFormatting sqref="L45">
    <cfRule type="cellIs" dxfId="41" priority="45" operator="greaterThan">
      <formula>1</formula>
    </cfRule>
    <cfRule type="cellIs" dxfId="40" priority="46" operator="equal">
      <formula>1</formula>
    </cfRule>
  </conditionalFormatting>
  <conditionalFormatting sqref="N45">
    <cfRule type="cellIs" dxfId="39" priority="43" operator="greaterThan">
      <formula>1</formula>
    </cfRule>
    <cfRule type="cellIs" dxfId="38" priority="44" operator="equal">
      <formula>1</formula>
    </cfRule>
  </conditionalFormatting>
  <conditionalFormatting sqref="F60">
    <cfRule type="cellIs" dxfId="37" priority="41" operator="greaterThan">
      <formula>1</formula>
    </cfRule>
    <cfRule type="cellIs" dxfId="36" priority="42" operator="equal">
      <formula>1</formula>
    </cfRule>
  </conditionalFormatting>
  <conditionalFormatting sqref="H60">
    <cfRule type="cellIs" dxfId="35" priority="39" operator="greaterThan">
      <formula>1</formula>
    </cfRule>
    <cfRule type="cellIs" dxfId="34" priority="40" operator="equal">
      <formula>1</formula>
    </cfRule>
  </conditionalFormatting>
  <conditionalFormatting sqref="J60">
    <cfRule type="cellIs" dxfId="33" priority="37" operator="greaterThan">
      <formula>1</formula>
    </cfRule>
    <cfRule type="cellIs" dxfId="32" priority="38" operator="equal">
      <formula>1</formula>
    </cfRule>
  </conditionalFormatting>
  <conditionalFormatting sqref="L60">
    <cfRule type="cellIs" dxfId="31" priority="35" operator="greaterThan">
      <formula>1</formula>
    </cfRule>
    <cfRule type="cellIs" dxfId="30" priority="36" operator="equal">
      <formula>1</formula>
    </cfRule>
  </conditionalFormatting>
  <conditionalFormatting sqref="N60">
    <cfRule type="cellIs" dxfId="29" priority="33" operator="greaterThan">
      <formula>1</formula>
    </cfRule>
    <cfRule type="cellIs" dxfId="28" priority="34" operator="equal">
      <formula>1</formula>
    </cfRule>
  </conditionalFormatting>
  <conditionalFormatting sqref="N75">
    <cfRule type="cellIs" dxfId="27" priority="31" operator="greaterThan">
      <formula>1</formula>
    </cfRule>
    <cfRule type="cellIs" dxfId="26" priority="32" operator="equal">
      <formula>1</formula>
    </cfRule>
  </conditionalFormatting>
  <conditionalFormatting sqref="L75">
    <cfRule type="cellIs" dxfId="25" priority="29" operator="greaterThan">
      <formula>1</formula>
    </cfRule>
    <cfRule type="cellIs" dxfId="24" priority="30" operator="equal">
      <formula>1</formula>
    </cfRule>
  </conditionalFormatting>
  <conditionalFormatting sqref="J75">
    <cfRule type="cellIs" dxfId="23" priority="27" operator="greaterThan">
      <formula>1</formula>
    </cfRule>
    <cfRule type="cellIs" dxfId="22" priority="28" operator="equal">
      <formula>1</formula>
    </cfRule>
  </conditionalFormatting>
  <conditionalFormatting sqref="F75">
    <cfRule type="cellIs" dxfId="21" priority="23" operator="greaterThan">
      <formula>1</formula>
    </cfRule>
    <cfRule type="cellIs" dxfId="20" priority="24" operator="equal">
      <formula>1</formula>
    </cfRule>
  </conditionalFormatting>
  <conditionalFormatting sqref="H75">
    <cfRule type="cellIs" dxfId="19" priority="21" operator="greaterThan">
      <formula>1</formula>
    </cfRule>
    <cfRule type="cellIs" dxfId="18" priority="22" operator="equal">
      <formula>1</formula>
    </cfRule>
  </conditionalFormatting>
  <conditionalFormatting sqref="F90">
    <cfRule type="cellIs" dxfId="17" priority="19" operator="greaterThan">
      <formula>1</formula>
    </cfRule>
    <cfRule type="cellIs" dxfId="16" priority="20" operator="equal">
      <formula>1</formula>
    </cfRule>
  </conditionalFormatting>
  <conditionalFormatting sqref="H90">
    <cfRule type="cellIs" dxfId="15" priority="17" operator="greaterThan">
      <formula>1</formula>
    </cfRule>
    <cfRule type="cellIs" dxfId="14" priority="18" operator="equal">
      <formula>1</formula>
    </cfRule>
  </conditionalFormatting>
  <conditionalFormatting sqref="J90">
    <cfRule type="cellIs" dxfId="13" priority="15" operator="greaterThan">
      <formula>1</formula>
    </cfRule>
    <cfRule type="cellIs" dxfId="12" priority="16" operator="equal">
      <formula>1</formula>
    </cfRule>
  </conditionalFormatting>
  <conditionalFormatting sqref="L90">
    <cfRule type="cellIs" dxfId="11" priority="13" operator="greaterThan">
      <formula>1</formula>
    </cfRule>
    <cfRule type="cellIs" dxfId="10" priority="14" operator="equal">
      <formula>1</formula>
    </cfRule>
  </conditionalFormatting>
  <conditionalFormatting sqref="N90">
    <cfRule type="cellIs" dxfId="9" priority="11" operator="greaterThan">
      <formula>1</formula>
    </cfRule>
    <cfRule type="cellIs" dxfId="8" priority="12" operator="equal">
      <formula>1</formula>
    </cfRule>
  </conditionalFormatting>
  <conditionalFormatting sqref="F105">
    <cfRule type="cellIs" dxfId="7" priority="9" operator="greaterThan">
      <formula>1</formula>
    </cfRule>
    <cfRule type="cellIs" dxfId="6" priority="10" operator="equal">
      <formula>1</formula>
    </cfRule>
  </conditionalFormatting>
  <conditionalFormatting sqref="H105">
    <cfRule type="cellIs" dxfId="5" priority="7" operator="greaterThan">
      <formula>1</formula>
    </cfRule>
    <cfRule type="cellIs" dxfId="4" priority="8" operator="equal">
      <formula>1</formula>
    </cfRule>
  </conditionalFormatting>
  <conditionalFormatting sqref="J105">
    <cfRule type="cellIs" dxfId="3" priority="5" operator="greaterThan">
      <formula>1</formula>
    </cfRule>
    <cfRule type="cellIs" dxfId="2" priority="6" operator="equal">
      <formula>1</formula>
    </cfRule>
  </conditionalFormatting>
  <conditionalFormatting sqref="N105">
    <cfRule type="cellIs" dxfId="1" priority="1" operator="greaterThan">
      <formula>1</formula>
    </cfRule>
    <cfRule type="cellIs" dxfId="0" priority="2" operator="equal">
      <formula>1</formula>
    </cfRule>
  </conditionalFormatting>
  <pageMargins left="0.70866141732283472" right="0.70866141732283472" top="0.74803149606299213" bottom="0.74803149606299213" header="0.31496062992125984" footer="0.31496062992125984"/>
  <pageSetup paperSize="9" scale="56" fitToHeight="5" orientation="landscape" r:id="rId1"/>
  <headerFooter>
    <oddHeader>&amp;CUPM Pulp Supplier Questionnaire</oddHeader>
    <oddFooter>&amp;L&amp;D &amp;P(&amp;N)&amp;CCONFIDENTIAL&amp;R&amp;A</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8:R59"/>
  <sheetViews>
    <sheetView zoomScale="120" zoomScaleNormal="120" workbookViewId="0">
      <selection activeCell="K9" sqref="K9"/>
    </sheetView>
  </sheetViews>
  <sheetFormatPr defaultRowHeight="15" x14ac:dyDescent="0.25"/>
  <cols>
    <col min="2" max="2" width="5" customWidth="1"/>
    <col min="3" max="3" width="60.42578125" customWidth="1"/>
    <col min="4" max="5" width="13.28515625" customWidth="1"/>
    <col min="6" max="7" width="9.140625" customWidth="1"/>
    <col min="11" max="11" width="9.140625" customWidth="1"/>
    <col min="17" max="18" width="8.85546875" hidden="1" customWidth="1"/>
  </cols>
  <sheetData>
    <row r="8" spans="1:18" x14ac:dyDescent="0.25">
      <c r="A8" s="4" t="s">
        <v>341</v>
      </c>
    </row>
    <row r="10" spans="1:18" x14ac:dyDescent="0.25">
      <c r="B10" s="368" t="str">
        <f>'1. Mill info &amp; Contact data'!B10:K10</f>
        <v>Reporting period: 1.1. - 31.12.2024</v>
      </c>
      <c r="C10" s="369"/>
      <c r="D10" s="370"/>
      <c r="E10" s="258"/>
    </row>
    <row r="11" spans="1:18" x14ac:dyDescent="0.25">
      <c r="B11" s="593" t="s">
        <v>109</v>
      </c>
      <c r="C11" s="594"/>
      <c r="D11" s="595"/>
      <c r="E11" s="259"/>
    </row>
    <row r="14" spans="1:18" ht="18" thickBot="1" x14ac:dyDescent="0.35">
      <c r="A14" s="45" t="s">
        <v>51</v>
      </c>
      <c r="B14" s="414" t="s">
        <v>386</v>
      </c>
      <c r="C14" s="414"/>
      <c r="D14" s="14"/>
      <c r="E14" s="14"/>
    </row>
    <row r="15" spans="1:18" ht="15.75" thickTop="1" x14ac:dyDescent="0.25"/>
    <row r="16" spans="1:18" x14ac:dyDescent="0.25">
      <c r="A16" s="121"/>
      <c r="B16" s="533" t="s">
        <v>313</v>
      </c>
      <c r="C16" s="534"/>
      <c r="D16" s="533" t="s">
        <v>111</v>
      </c>
      <c r="E16" s="536"/>
      <c r="F16" s="536"/>
      <c r="G16" s="536"/>
      <c r="H16" s="536"/>
      <c r="I16" s="536"/>
      <c r="J16" s="536"/>
      <c r="K16" s="534"/>
      <c r="R16" s="275" t="b" cm="1">
        <f t="array" ref="R16">AND(Q17:Q21=FALSE)</f>
        <v>0</v>
      </c>
    </row>
    <row r="17" spans="1:18" ht="38.25" x14ac:dyDescent="0.25">
      <c r="B17" s="267">
        <v>1</v>
      </c>
      <c r="C17" s="66" t="s">
        <v>379</v>
      </c>
      <c r="D17" s="102"/>
      <c r="E17" s="537"/>
      <c r="F17" s="538"/>
      <c r="G17" s="538"/>
      <c r="H17" s="538"/>
      <c r="I17" s="538"/>
      <c r="J17" s="538"/>
      <c r="K17" s="539"/>
      <c r="Q17" t="b">
        <f>ISBLANK(D17)</f>
        <v>1</v>
      </c>
    </row>
    <row r="18" spans="1:18" ht="38.25" x14ac:dyDescent="0.25">
      <c r="B18" s="267" t="s">
        <v>380</v>
      </c>
      <c r="C18" s="66" t="s">
        <v>381</v>
      </c>
      <c r="D18" s="102"/>
      <c r="E18" s="537"/>
      <c r="F18" s="538"/>
      <c r="G18" s="538"/>
      <c r="H18" s="538"/>
      <c r="I18" s="538"/>
      <c r="J18" s="538"/>
      <c r="K18" s="539"/>
      <c r="Q18" t="b">
        <f t="shared" ref="Q18:Q20" si="0">ISBLANK(D18)</f>
        <v>1</v>
      </c>
    </row>
    <row r="19" spans="1:18" ht="51" x14ac:dyDescent="0.25">
      <c r="B19" s="267" t="s">
        <v>382</v>
      </c>
      <c r="C19" s="66" t="s">
        <v>383</v>
      </c>
      <c r="D19" s="102"/>
      <c r="E19" s="537"/>
      <c r="F19" s="538"/>
      <c r="G19" s="538"/>
      <c r="H19" s="538"/>
      <c r="I19" s="538"/>
      <c r="J19" s="538"/>
      <c r="K19" s="539"/>
      <c r="Q19" t="b">
        <f t="shared" si="0"/>
        <v>1</v>
      </c>
    </row>
    <row r="20" spans="1:18" ht="38.25" x14ac:dyDescent="0.25">
      <c r="B20" s="267" t="s">
        <v>384</v>
      </c>
      <c r="C20" s="66" t="s">
        <v>385</v>
      </c>
      <c r="D20" s="102"/>
      <c r="E20" s="537"/>
      <c r="F20" s="538"/>
      <c r="G20" s="538"/>
      <c r="H20" s="538"/>
      <c r="I20" s="538"/>
      <c r="J20" s="538"/>
      <c r="K20" s="539"/>
      <c r="Q20" t="b">
        <f t="shared" si="0"/>
        <v>1</v>
      </c>
    </row>
    <row r="23" spans="1:18" ht="18" thickBot="1" x14ac:dyDescent="0.35">
      <c r="A23" s="18" t="s">
        <v>53</v>
      </c>
      <c r="B23" s="14" t="s">
        <v>52</v>
      </c>
      <c r="C23" s="14"/>
      <c r="D23" s="272"/>
      <c r="E23" s="272"/>
      <c r="F23" s="272"/>
      <c r="G23" s="272"/>
      <c r="H23" s="272"/>
      <c r="I23" s="272"/>
      <c r="J23" s="272"/>
      <c r="K23" s="272"/>
      <c r="L23" s="272"/>
      <c r="M23" s="272"/>
      <c r="N23" s="272"/>
      <c r="O23" s="272"/>
      <c r="P23" s="268"/>
      <c r="R23" t="b" cm="1">
        <f t="array" ref="R23">AND(Q25:Q28=FALSE)</f>
        <v>0</v>
      </c>
    </row>
    <row r="24" spans="1:18" ht="50.45" customHeight="1" thickTop="1" x14ac:dyDescent="0.25">
      <c r="B24" s="124"/>
      <c r="C24" s="126" t="s">
        <v>342</v>
      </c>
      <c r="D24" s="125"/>
      <c r="E24" s="607"/>
      <c r="F24" s="608"/>
      <c r="G24" s="608"/>
      <c r="H24" s="608"/>
      <c r="I24" s="608"/>
      <c r="J24" s="608"/>
      <c r="K24" s="608"/>
      <c r="L24" s="608"/>
      <c r="M24" s="608"/>
      <c r="N24" s="608"/>
      <c r="O24" s="608"/>
      <c r="P24" s="608"/>
    </row>
    <row r="25" spans="1:18" x14ac:dyDescent="0.25">
      <c r="B25" s="533" t="s">
        <v>343</v>
      </c>
      <c r="C25" s="534"/>
      <c r="D25" s="64">
        <v>2024</v>
      </c>
      <c r="E25" s="64">
        <v>2023</v>
      </c>
      <c r="F25" s="64">
        <v>2022</v>
      </c>
      <c r="G25" s="64">
        <v>2021</v>
      </c>
      <c r="H25" s="64">
        <v>2020</v>
      </c>
      <c r="I25" s="64">
        <v>2019</v>
      </c>
      <c r="J25" s="64">
        <v>2018</v>
      </c>
      <c r="K25" s="64">
        <v>2017</v>
      </c>
      <c r="L25" s="64">
        <v>2016</v>
      </c>
      <c r="M25" s="64">
        <v>2015</v>
      </c>
      <c r="N25" s="64">
        <v>2014</v>
      </c>
      <c r="O25" s="64">
        <v>2013</v>
      </c>
      <c r="P25" s="64">
        <v>2012</v>
      </c>
    </row>
    <row r="26" spans="1:18" x14ac:dyDescent="0.25">
      <c r="B26" s="55" t="s">
        <v>344</v>
      </c>
      <c r="C26" s="63" t="s">
        <v>345</v>
      </c>
      <c r="D26" s="162"/>
      <c r="E26" s="101"/>
      <c r="F26" s="101"/>
      <c r="G26" s="101"/>
      <c r="H26" s="101"/>
      <c r="I26" s="101"/>
      <c r="J26" s="101"/>
      <c r="K26" s="101"/>
      <c r="L26" s="101"/>
      <c r="M26" s="101"/>
      <c r="N26" s="102"/>
      <c r="O26" s="102"/>
      <c r="P26" s="102"/>
      <c r="Q26" t="b">
        <f>ISBLANK(E26)</f>
        <v>1</v>
      </c>
    </row>
    <row r="27" spans="1:18" x14ac:dyDescent="0.25">
      <c r="B27" s="55" t="s">
        <v>346</v>
      </c>
      <c r="C27" s="65" t="s">
        <v>347</v>
      </c>
      <c r="D27" s="162"/>
      <c r="E27" s="101"/>
      <c r="F27" s="101"/>
      <c r="G27" s="101"/>
      <c r="H27" s="101"/>
      <c r="I27" s="101"/>
      <c r="J27" s="101"/>
      <c r="K27" s="101"/>
      <c r="L27" s="101"/>
      <c r="M27" s="101"/>
      <c r="N27" s="102"/>
      <c r="O27" s="102"/>
      <c r="P27" s="102"/>
      <c r="Q27" t="b">
        <f>ISBLANK(E27)</f>
        <v>1</v>
      </c>
    </row>
    <row r="28" spans="1:18" x14ac:dyDescent="0.25">
      <c r="B28" s="55" t="s">
        <v>348</v>
      </c>
      <c r="C28" s="65" t="s">
        <v>349</v>
      </c>
      <c r="D28" s="162"/>
      <c r="E28" s="101"/>
      <c r="F28" s="101"/>
      <c r="G28" s="101"/>
      <c r="H28" s="101"/>
      <c r="I28" s="101"/>
      <c r="J28" s="101"/>
      <c r="K28" s="101"/>
      <c r="L28" s="101"/>
      <c r="M28" s="101"/>
      <c r="N28" s="102"/>
      <c r="O28" s="102"/>
      <c r="P28" s="102"/>
      <c r="Q28" t="b">
        <f>ISBLANK(E28)</f>
        <v>1</v>
      </c>
    </row>
    <row r="31" spans="1:18" ht="18" thickBot="1" x14ac:dyDescent="0.35">
      <c r="A31" s="18" t="s">
        <v>387</v>
      </c>
      <c r="B31" s="14" t="s">
        <v>388</v>
      </c>
      <c r="C31" s="14"/>
      <c r="D31" s="272"/>
      <c r="E31" s="272"/>
      <c r="F31" s="272"/>
      <c r="G31" s="272"/>
      <c r="H31" s="272"/>
      <c r="I31" s="272"/>
      <c r="J31" s="272"/>
      <c r="K31" s="272"/>
      <c r="L31" s="272"/>
      <c r="M31" s="272"/>
      <c r="N31" s="272"/>
      <c r="O31" s="272"/>
      <c r="P31" s="272"/>
    </row>
    <row r="32" spans="1:18" ht="15.75" thickTop="1" x14ac:dyDescent="0.25"/>
    <row r="33" spans="1:18" x14ac:dyDescent="0.25">
      <c r="A33" s="121"/>
      <c r="B33" s="533" t="s">
        <v>313</v>
      </c>
      <c r="C33" s="534"/>
      <c r="D33" s="533" t="s">
        <v>111</v>
      </c>
      <c r="E33" s="536"/>
      <c r="F33" s="536"/>
      <c r="G33" s="536"/>
      <c r="H33" s="536"/>
      <c r="I33" s="536"/>
      <c r="J33" s="536"/>
      <c r="K33" s="534"/>
      <c r="R33" s="275" t="b" cm="1">
        <f t="array" ref="R33">AND(Q34:Q39=FALSE)</f>
        <v>0</v>
      </c>
    </row>
    <row r="34" spans="1:18" ht="25.5" customHeight="1" x14ac:dyDescent="0.25">
      <c r="B34" s="267">
        <v>1</v>
      </c>
      <c r="C34" s="66" t="s">
        <v>389</v>
      </c>
      <c r="D34" s="102"/>
      <c r="E34" s="537"/>
      <c r="F34" s="538"/>
      <c r="G34" s="538"/>
      <c r="H34" s="538"/>
      <c r="I34" s="538"/>
      <c r="J34" s="538"/>
      <c r="K34" s="539"/>
      <c r="Q34" t="b">
        <f>ISBLANK(D34)</f>
        <v>1</v>
      </c>
    </row>
    <row r="35" spans="1:18" ht="38.25" x14ac:dyDescent="0.25">
      <c r="B35" s="267" t="s">
        <v>380</v>
      </c>
      <c r="C35" s="66" t="s">
        <v>390</v>
      </c>
      <c r="D35" s="101"/>
      <c r="E35" s="537"/>
      <c r="F35" s="538"/>
      <c r="G35" s="538"/>
      <c r="H35" s="538"/>
      <c r="I35" s="538"/>
      <c r="J35" s="538"/>
      <c r="K35" s="539"/>
      <c r="Q35" t="b">
        <f t="shared" ref="Q35:Q39" si="1">ISBLANK(D35)</f>
        <v>1</v>
      </c>
    </row>
    <row r="36" spans="1:18" ht="38.25" x14ac:dyDescent="0.25">
      <c r="B36" s="267" t="s">
        <v>391</v>
      </c>
      <c r="C36" s="66" t="s">
        <v>392</v>
      </c>
      <c r="D36" s="102"/>
      <c r="E36" s="537"/>
      <c r="F36" s="538"/>
      <c r="G36" s="538"/>
      <c r="H36" s="538"/>
      <c r="I36" s="538"/>
      <c r="J36" s="538"/>
      <c r="K36" s="539"/>
      <c r="Q36" t="b">
        <f t="shared" si="1"/>
        <v>1</v>
      </c>
    </row>
    <row r="37" spans="1:18" ht="38.25" x14ac:dyDescent="0.25">
      <c r="B37" s="267" t="s">
        <v>384</v>
      </c>
      <c r="C37" s="66" t="s">
        <v>393</v>
      </c>
      <c r="D37" s="102"/>
      <c r="E37" s="537"/>
      <c r="F37" s="538"/>
      <c r="G37" s="538"/>
      <c r="H37" s="538"/>
      <c r="I37" s="538"/>
      <c r="J37" s="538"/>
      <c r="K37" s="539"/>
      <c r="Q37" t="b">
        <f t="shared" si="1"/>
        <v>1</v>
      </c>
    </row>
    <row r="38" spans="1:18" ht="51" x14ac:dyDescent="0.25">
      <c r="B38" s="267" t="s">
        <v>394</v>
      </c>
      <c r="C38" s="66" t="s">
        <v>395</v>
      </c>
      <c r="D38" s="102"/>
      <c r="E38" s="537"/>
      <c r="F38" s="538"/>
      <c r="G38" s="538"/>
      <c r="H38" s="538"/>
      <c r="I38" s="538"/>
      <c r="J38" s="538"/>
      <c r="K38" s="539"/>
      <c r="Q38" t="b">
        <f t="shared" si="1"/>
        <v>1</v>
      </c>
    </row>
    <row r="39" spans="1:18" ht="38.25" x14ac:dyDescent="0.25">
      <c r="B39" s="267" t="s">
        <v>396</v>
      </c>
      <c r="C39" s="66" t="s">
        <v>397</v>
      </c>
      <c r="D39" s="102"/>
      <c r="E39" s="537"/>
      <c r="F39" s="538"/>
      <c r="G39" s="538"/>
      <c r="H39" s="538"/>
      <c r="I39" s="538"/>
      <c r="J39" s="538"/>
      <c r="K39" s="539"/>
      <c r="Q39" t="b">
        <f t="shared" si="1"/>
        <v>1</v>
      </c>
    </row>
    <row r="42" spans="1:18" ht="18" thickBot="1" x14ac:dyDescent="0.35">
      <c r="A42" s="18" t="s">
        <v>398</v>
      </c>
      <c r="B42" s="14" t="s">
        <v>25</v>
      </c>
      <c r="C42" s="14"/>
    </row>
    <row r="43" spans="1:18" ht="16.5" thickTop="1" thickBot="1" x14ac:dyDescent="0.3"/>
    <row r="44" spans="1:18" x14ac:dyDescent="0.25">
      <c r="B44" s="598"/>
      <c r="C44" s="599"/>
      <c r="D44" s="599"/>
      <c r="E44" s="599"/>
      <c r="F44" s="599"/>
      <c r="G44" s="599"/>
      <c r="H44" s="599"/>
      <c r="I44" s="599"/>
      <c r="J44" s="599"/>
      <c r="K44" s="599"/>
      <c r="L44" s="599"/>
      <c r="M44" s="599"/>
      <c r="N44" s="599"/>
      <c r="O44" s="600"/>
    </row>
    <row r="45" spans="1:18" x14ac:dyDescent="0.25">
      <c r="B45" s="601"/>
      <c r="C45" s="602"/>
      <c r="D45" s="602"/>
      <c r="E45" s="602"/>
      <c r="F45" s="602"/>
      <c r="G45" s="602"/>
      <c r="H45" s="602"/>
      <c r="I45" s="602"/>
      <c r="J45" s="602"/>
      <c r="K45" s="602"/>
      <c r="L45" s="602"/>
      <c r="M45" s="602"/>
      <c r="N45" s="602"/>
      <c r="O45" s="603"/>
    </row>
    <row r="46" spans="1:18" x14ac:dyDescent="0.25">
      <c r="B46" s="601"/>
      <c r="C46" s="602"/>
      <c r="D46" s="602"/>
      <c r="E46" s="602"/>
      <c r="F46" s="602"/>
      <c r="G46" s="602"/>
      <c r="H46" s="602"/>
      <c r="I46" s="602"/>
      <c r="J46" s="602"/>
      <c r="K46" s="602"/>
      <c r="L46" s="602"/>
      <c r="M46" s="602"/>
      <c r="N46" s="602"/>
      <c r="O46" s="603"/>
    </row>
    <row r="47" spans="1:18" x14ac:dyDescent="0.25">
      <c r="B47" s="601"/>
      <c r="C47" s="602"/>
      <c r="D47" s="602"/>
      <c r="E47" s="602"/>
      <c r="F47" s="602"/>
      <c r="G47" s="602"/>
      <c r="H47" s="602"/>
      <c r="I47" s="602"/>
      <c r="J47" s="602"/>
      <c r="K47" s="602"/>
      <c r="L47" s="602"/>
      <c r="M47" s="602"/>
      <c r="N47" s="602"/>
      <c r="O47" s="603"/>
    </row>
    <row r="48" spans="1:18" x14ac:dyDescent="0.25">
      <c r="B48" s="601"/>
      <c r="C48" s="602"/>
      <c r="D48" s="602"/>
      <c r="E48" s="602"/>
      <c r="F48" s="602"/>
      <c r="G48" s="602"/>
      <c r="H48" s="602"/>
      <c r="I48" s="602"/>
      <c r="J48" s="602"/>
      <c r="K48" s="602"/>
      <c r="L48" s="602"/>
      <c r="M48" s="602"/>
      <c r="N48" s="602"/>
      <c r="O48" s="603"/>
    </row>
    <row r="49" spans="2:15" x14ac:dyDescent="0.25">
      <c r="B49" s="601"/>
      <c r="C49" s="602"/>
      <c r="D49" s="602"/>
      <c r="E49" s="602"/>
      <c r="F49" s="602"/>
      <c r="G49" s="602"/>
      <c r="H49" s="602"/>
      <c r="I49" s="602"/>
      <c r="J49" s="602"/>
      <c r="K49" s="602"/>
      <c r="L49" s="602"/>
      <c r="M49" s="602"/>
      <c r="N49" s="602"/>
      <c r="O49" s="603"/>
    </row>
    <row r="50" spans="2:15" x14ac:dyDescent="0.25">
      <c r="B50" s="601"/>
      <c r="C50" s="602"/>
      <c r="D50" s="602"/>
      <c r="E50" s="602"/>
      <c r="F50" s="602"/>
      <c r="G50" s="602"/>
      <c r="H50" s="602"/>
      <c r="I50" s="602"/>
      <c r="J50" s="602"/>
      <c r="K50" s="602"/>
      <c r="L50" s="602"/>
      <c r="M50" s="602"/>
      <c r="N50" s="602"/>
      <c r="O50" s="603"/>
    </row>
    <row r="51" spans="2:15" x14ac:dyDescent="0.25">
      <c r="B51" s="601"/>
      <c r="C51" s="602"/>
      <c r="D51" s="602"/>
      <c r="E51" s="602"/>
      <c r="F51" s="602"/>
      <c r="G51" s="602"/>
      <c r="H51" s="602"/>
      <c r="I51" s="602"/>
      <c r="J51" s="602"/>
      <c r="K51" s="602"/>
      <c r="L51" s="602"/>
      <c r="M51" s="602"/>
      <c r="N51" s="602"/>
      <c r="O51" s="603"/>
    </row>
    <row r="52" spans="2:15" x14ac:dyDescent="0.25">
      <c r="B52" s="601"/>
      <c r="C52" s="602"/>
      <c r="D52" s="602"/>
      <c r="E52" s="602"/>
      <c r="F52" s="602"/>
      <c r="G52" s="602"/>
      <c r="H52" s="602"/>
      <c r="I52" s="602"/>
      <c r="J52" s="602"/>
      <c r="K52" s="602"/>
      <c r="L52" s="602"/>
      <c r="M52" s="602"/>
      <c r="N52" s="602"/>
      <c r="O52" s="603"/>
    </row>
    <row r="53" spans="2:15" x14ac:dyDescent="0.25">
      <c r="B53" s="601"/>
      <c r="C53" s="602"/>
      <c r="D53" s="602"/>
      <c r="E53" s="602"/>
      <c r="F53" s="602"/>
      <c r="G53" s="602"/>
      <c r="H53" s="602"/>
      <c r="I53" s="602"/>
      <c r="J53" s="602"/>
      <c r="K53" s="602"/>
      <c r="L53" s="602"/>
      <c r="M53" s="602"/>
      <c r="N53" s="602"/>
      <c r="O53" s="603"/>
    </row>
    <row r="54" spans="2:15" x14ac:dyDescent="0.25">
      <c r="B54" s="601"/>
      <c r="C54" s="602"/>
      <c r="D54" s="602"/>
      <c r="E54" s="602"/>
      <c r="F54" s="602"/>
      <c r="G54" s="602"/>
      <c r="H54" s="602"/>
      <c r="I54" s="602"/>
      <c r="J54" s="602"/>
      <c r="K54" s="602"/>
      <c r="L54" s="602"/>
      <c r="M54" s="602"/>
      <c r="N54" s="602"/>
      <c r="O54" s="603"/>
    </row>
    <row r="55" spans="2:15" x14ac:dyDescent="0.25">
      <c r="B55" s="601"/>
      <c r="C55" s="602"/>
      <c r="D55" s="602"/>
      <c r="E55" s="602"/>
      <c r="F55" s="602"/>
      <c r="G55" s="602"/>
      <c r="H55" s="602"/>
      <c r="I55" s="602"/>
      <c r="J55" s="602"/>
      <c r="K55" s="602"/>
      <c r="L55" s="602"/>
      <c r="M55" s="602"/>
      <c r="N55" s="602"/>
      <c r="O55" s="603"/>
    </row>
    <row r="56" spans="2:15" x14ac:dyDescent="0.25">
      <c r="B56" s="601"/>
      <c r="C56" s="602"/>
      <c r="D56" s="602"/>
      <c r="E56" s="602"/>
      <c r="F56" s="602"/>
      <c r="G56" s="602"/>
      <c r="H56" s="602"/>
      <c r="I56" s="602"/>
      <c r="J56" s="602"/>
      <c r="K56" s="602"/>
      <c r="L56" s="602"/>
      <c r="M56" s="602"/>
      <c r="N56" s="602"/>
      <c r="O56" s="603"/>
    </row>
    <row r="57" spans="2:15" x14ac:dyDescent="0.25">
      <c r="B57" s="601"/>
      <c r="C57" s="602"/>
      <c r="D57" s="602"/>
      <c r="E57" s="602"/>
      <c r="F57" s="602"/>
      <c r="G57" s="602"/>
      <c r="H57" s="602"/>
      <c r="I57" s="602"/>
      <c r="J57" s="602"/>
      <c r="K57" s="602"/>
      <c r="L57" s="602"/>
      <c r="M57" s="602"/>
      <c r="N57" s="602"/>
      <c r="O57" s="603"/>
    </row>
    <row r="58" spans="2:15" x14ac:dyDescent="0.25">
      <c r="B58" s="601"/>
      <c r="C58" s="602"/>
      <c r="D58" s="602"/>
      <c r="E58" s="602"/>
      <c r="F58" s="602"/>
      <c r="G58" s="602"/>
      <c r="H58" s="602"/>
      <c r="I58" s="602"/>
      <c r="J58" s="602"/>
      <c r="K58" s="602"/>
      <c r="L58" s="602"/>
      <c r="M58" s="602"/>
      <c r="N58" s="602"/>
      <c r="O58" s="603"/>
    </row>
    <row r="59" spans="2:15" ht="15.75" thickBot="1" x14ac:dyDescent="0.3">
      <c r="B59" s="604"/>
      <c r="C59" s="605"/>
      <c r="D59" s="605"/>
      <c r="E59" s="605"/>
      <c r="F59" s="605"/>
      <c r="G59" s="605"/>
      <c r="H59" s="605"/>
      <c r="I59" s="605"/>
      <c r="J59" s="605"/>
      <c r="K59" s="605"/>
      <c r="L59" s="605"/>
      <c r="M59" s="605"/>
      <c r="N59" s="605"/>
      <c r="O59" s="606"/>
    </row>
  </sheetData>
  <sheetProtection algorithmName="SHA-512" hashValue="zW05ShjbO3VaYufqvWwp7Hij7BvPFJXNTZI9C542TSLweAJZDoomAyf7dVxObj85YxOF5d5EtG+J8Z07g8QjYA==" saltValue="LEhI+Yz5Gbm/QWdMTq5mTw==" spinCount="100000" sheet="1" objects="1" scenarios="1"/>
  <mergeCells count="20">
    <mergeCell ref="B10:D10"/>
    <mergeCell ref="B11:D11"/>
    <mergeCell ref="B44:O59"/>
    <mergeCell ref="B14:C14"/>
    <mergeCell ref="B25:C25"/>
    <mergeCell ref="E24:P24"/>
    <mergeCell ref="B16:C16"/>
    <mergeCell ref="D16:K16"/>
    <mergeCell ref="E17:K17"/>
    <mergeCell ref="E18:K18"/>
    <mergeCell ref="E19:K19"/>
    <mergeCell ref="E20:K20"/>
    <mergeCell ref="E37:K37"/>
    <mergeCell ref="E38:K38"/>
    <mergeCell ref="B33:C33"/>
    <mergeCell ref="D33:K33"/>
    <mergeCell ref="E39:K39"/>
    <mergeCell ref="E34:K34"/>
    <mergeCell ref="E35:K35"/>
    <mergeCell ref="E36:K36"/>
  </mergeCells>
  <dataValidations count="2">
    <dataValidation type="list" allowBlank="1" showInputMessage="1" showErrorMessage="1" sqref="D22:E22 D24" xr:uid="{00000000-0002-0000-0700-000001000000}">
      <formula1>"Yes, No, N/A"</formula1>
    </dataValidation>
    <dataValidation type="list" allowBlank="1" showInputMessage="1" showErrorMessage="1" sqref="D17:D20 D34 D36:D39" xr:uid="{99ED6745-D7B3-4FD5-A036-45F88ABD5E85}">
      <formula1>"Yes, No"</formula1>
    </dataValidation>
  </dataValidations>
  <pageMargins left="0.7" right="0.7" top="0.75" bottom="0.75" header="0.3" footer="0.3"/>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A41"/>
  <sheetViews>
    <sheetView zoomScale="110" zoomScaleNormal="110" workbookViewId="0">
      <selection activeCell="Q11" sqref="Q11"/>
    </sheetView>
  </sheetViews>
  <sheetFormatPr defaultRowHeight="15" x14ac:dyDescent="0.25"/>
  <cols>
    <col min="1" max="1" width="10.85546875" customWidth="1"/>
    <col min="2" max="2" width="16.5703125" customWidth="1"/>
    <col min="3" max="5" width="15" customWidth="1"/>
    <col min="6" max="10" width="9.7109375" customWidth="1"/>
    <col min="26" max="27" width="9.140625" hidden="1" customWidth="1"/>
    <col min="28" max="28" width="0" hidden="1" customWidth="1"/>
  </cols>
  <sheetData>
    <row r="1" spans="1:16" x14ac:dyDescent="0.25">
      <c r="A1" s="3"/>
    </row>
    <row r="2" spans="1:16" ht="15.75" x14ac:dyDescent="0.25">
      <c r="A2" s="3"/>
      <c r="C2" s="1"/>
    </row>
    <row r="3" spans="1:16" x14ac:dyDescent="0.25">
      <c r="A3" s="3"/>
    </row>
    <row r="4" spans="1:16" x14ac:dyDescent="0.25">
      <c r="A4" s="3"/>
    </row>
    <row r="5" spans="1:16" ht="14.45" customHeight="1" x14ac:dyDescent="0.25">
      <c r="A5" s="3"/>
      <c r="H5" s="618" t="s">
        <v>350</v>
      </c>
      <c r="I5" s="619"/>
      <c r="J5" s="619"/>
      <c r="K5" s="619"/>
      <c r="L5" s="619"/>
      <c r="M5" s="620"/>
    </row>
    <row r="6" spans="1:16" ht="21.6" customHeight="1" x14ac:dyDescent="0.25">
      <c r="A6" s="3"/>
      <c r="H6" s="621"/>
      <c r="I6" s="622"/>
      <c r="J6" s="622"/>
      <c r="K6" s="622"/>
      <c r="L6" s="622"/>
      <c r="M6" s="623"/>
    </row>
    <row r="7" spans="1:16" ht="15.75" x14ac:dyDescent="0.25">
      <c r="A7" s="3"/>
      <c r="I7" s="609" t="s">
        <v>351</v>
      </c>
      <c r="J7" s="610"/>
      <c r="K7" s="610"/>
      <c r="L7" s="611"/>
    </row>
    <row r="8" spans="1:16" ht="15.75" x14ac:dyDescent="0.25">
      <c r="A8" s="4" t="s">
        <v>352</v>
      </c>
      <c r="I8" s="609" t="s">
        <v>353</v>
      </c>
      <c r="J8" s="610"/>
      <c r="K8" s="610"/>
      <c r="L8" s="611"/>
      <c r="M8" s="69"/>
      <c r="N8" s="69"/>
      <c r="O8" s="69"/>
      <c r="P8" s="69"/>
    </row>
    <row r="9" spans="1:16" ht="15.75" x14ac:dyDescent="0.25">
      <c r="A9" s="3"/>
      <c r="I9" s="609" t="s">
        <v>404</v>
      </c>
      <c r="J9" s="610"/>
      <c r="K9" s="610"/>
      <c r="L9" s="611"/>
      <c r="M9" s="69"/>
      <c r="N9" s="69"/>
    </row>
    <row r="10" spans="1:16" ht="15.6" customHeight="1" x14ac:dyDescent="0.25">
      <c r="A10" s="3"/>
      <c r="B10" s="625" t="str">
        <f>'1. Mill info &amp; Contact data'!B10:K10</f>
        <v>Reporting period: 1.1. - 31.12.2024</v>
      </c>
      <c r="C10" s="626"/>
      <c r="D10" s="626"/>
      <c r="E10" s="626"/>
      <c r="F10" s="626"/>
      <c r="G10" s="626"/>
      <c r="I10" s="609" t="s">
        <v>354</v>
      </c>
      <c r="J10" s="610"/>
      <c r="K10" s="610"/>
      <c r="L10" s="611"/>
    </row>
    <row r="11" spans="1:16" ht="23.25" customHeight="1" x14ac:dyDescent="0.25">
      <c r="A11" s="3"/>
      <c r="B11" s="615" t="s">
        <v>60</v>
      </c>
      <c r="C11" s="616"/>
      <c r="D11" s="616"/>
      <c r="E11" s="616"/>
      <c r="F11" s="616"/>
      <c r="G11" s="616"/>
      <c r="H11" s="617"/>
      <c r="I11" s="276" t="s">
        <v>355</v>
      </c>
      <c r="J11" s="273"/>
      <c r="K11" s="273"/>
      <c r="L11" s="274"/>
    </row>
    <row r="12" spans="1:16" ht="17.25" customHeight="1" x14ac:dyDescent="0.25">
      <c r="I12" s="609" t="s">
        <v>356</v>
      </c>
      <c r="J12" s="610"/>
      <c r="K12" s="610"/>
      <c r="L12" s="611"/>
    </row>
    <row r="13" spans="1:16" x14ac:dyDescent="0.25">
      <c r="A13" s="5"/>
      <c r="B13" s="2"/>
      <c r="C13" s="2"/>
      <c r="D13" s="2"/>
      <c r="E13" s="2"/>
      <c r="F13" s="2"/>
      <c r="G13" s="2"/>
      <c r="H13" s="2"/>
      <c r="I13" s="609" t="s">
        <v>357</v>
      </c>
      <c r="J13" s="610"/>
      <c r="K13" s="610"/>
      <c r="L13" s="611"/>
    </row>
    <row r="14" spans="1:16" ht="19.5" thickBot="1" x14ac:dyDescent="0.35">
      <c r="A14" s="13" t="s">
        <v>54</v>
      </c>
      <c r="B14" s="17" t="s">
        <v>358</v>
      </c>
      <c r="C14" s="17"/>
      <c r="H14" s="2"/>
      <c r="I14" s="609" t="s">
        <v>359</v>
      </c>
      <c r="J14" s="610"/>
      <c r="K14" s="610"/>
      <c r="L14" s="611"/>
    </row>
    <row r="15" spans="1:16" ht="15.75" thickTop="1" x14ac:dyDescent="0.25"/>
    <row r="17" spans="1:27" s="29" customFormat="1" ht="15.75" customHeight="1" thickBot="1" x14ac:dyDescent="0.3">
      <c r="A17" s="27"/>
      <c r="B17" s="28"/>
      <c r="C17"/>
      <c r="D17" s="28"/>
      <c r="E17" s="28"/>
      <c r="F17" s="2"/>
      <c r="G17" s="2"/>
      <c r="H17" s="2"/>
      <c r="J17" s="2"/>
      <c r="K17" s="2"/>
      <c r="L17" s="2"/>
      <c r="M17" s="2"/>
      <c r="N17" s="2"/>
      <c r="O17" s="2"/>
      <c r="P17"/>
      <c r="Q17"/>
      <c r="R17"/>
      <c r="S17"/>
      <c r="T17"/>
      <c r="U17"/>
      <c r="V17"/>
      <c r="W17"/>
      <c r="X17"/>
    </row>
    <row r="18" spans="1:27" ht="15.75" thickBot="1" x14ac:dyDescent="0.3">
      <c r="B18" s="627" t="s">
        <v>360</v>
      </c>
      <c r="C18" s="628"/>
      <c r="D18" s="628"/>
      <c r="E18" s="629"/>
      <c r="F18" s="349" t="str">
        <f>IF('1. Mill info &amp; Contact data'!F18=0,"",'1. Mill info &amp; Contact data'!F18)</f>
        <v xml:space="preserve">Mill Name </v>
      </c>
      <c r="G18" s="350"/>
      <c r="H18" s="351"/>
      <c r="I18" s="349" t="str">
        <f>IF('1. Mill info &amp; Contact data'!I18=0,"",'1. Mill info &amp; Contact data'!I18)</f>
        <v/>
      </c>
      <c r="J18" s="350"/>
      <c r="K18" s="351"/>
      <c r="L18" s="349" t="str">
        <f>IF('1. Mill info &amp; Contact data'!L18=0,"",'1. Mill info &amp; Contact data'!L18)</f>
        <v/>
      </c>
      <c r="M18" s="350"/>
      <c r="N18" s="351"/>
      <c r="O18" s="349" t="str">
        <f>IF('1. Mill info &amp; Contact data'!O18=0,"",'1. Mill info &amp; Contact data'!O18)</f>
        <v/>
      </c>
      <c r="P18" s="350"/>
      <c r="Q18" s="351"/>
      <c r="R18" s="349" t="str">
        <f>IF('1. Mill info &amp; Contact data'!R18=0,"",'1. Mill info &amp; Contact data'!R18)</f>
        <v/>
      </c>
      <c r="S18" s="350"/>
      <c r="T18" s="351"/>
      <c r="U18" s="349" t="s">
        <v>65</v>
      </c>
      <c r="V18" s="350"/>
      <c r="W18" s="350"/>
      <c r="X18" s="351"/>
    </row>
    <row r="19" spans="1:27" ht="15.75" thickBot="1" x14ac:dyDescent="0.3">
      <c r="B19" s="630"/>
      <c r="C19" s="631"/>
      <c r="D19" s="631"/>
      <c r="E19" s="632"/>
      <c r="F19" s="82" t="str">
        <f>'1. Mill info &amp; Contact data'!F34</f>
        <v xml:space="preserve">Grade </v>
      </c>
      <c r="G19" s="82" t="str">
        <f>'1. Mill info &amp; Contact data'!G34</f>
        <v xml:space="preserve">Grade </v>
      </c>
      <c r="H19" s="82" t="str">
        <f>'1. Mill info &amp; Contact data'!H34</f>
        <v xml:space="preserve">Grade </v>
      </c>
      <c r="I19" s="82" t="str">
        <f>'1. Mill info &amp; Contact data'!I34</f>
        <v xml:space="preserve">Grade </v>
      </c>
      <c r="J19" s="82" t="str">
        <f>'1. Mill info &amp; Contact data'!J34</f>
        <v xml:space="preserve">Grade </v>
      </c>
      <c r="K19" s="82" t="str">
        <f>'1. Mill info &amp; Contact data'!K34</f>
        <v xml:space="preserve">Grade </v>
      </c>
      <c r="L19" s="82" t="str">
        <f>'1. Mill info &amp; Contact data'!L34</f>
        <v xml:space="preserve">Grade </v>
      </c>
      <c r="M19" s="82" t="str">
        <f>'1. Mill info &amp; Contact data'!M34</f>
        <v xml:space="preserve">Grade </v>
      </c>
      <c r="N19" s="82" t="str">
        <f>'1. Mill info &amp; Contact data'!N34</f>
        <v xml:space="preserve">Grade </v>
      </c>
      <c r="O19" s="82" t="str">
        <f>'1. Mill info &amp; Contact data'!O34</f>
        <v xml:space="preserve">Grade </v>
      </c>
      <c r="P19" s="82" t="str">
        <f>'1. Mill info &amp; Contact data'!P34</f>
        <v xml:space="preserve">Grade </v>
      </c>
      <c r="Q19" s="82" t="str">
        <f>'1. Mill info &amp; Contact data'!Q34</f>
        <v xml:space="preserve">Grade </v>
      </c>
      <c r="R19" s="82" t="str">
        <f>'1. Mill info &amp; Contact data'!R34</f>
        <v xml:space="preserve">Grade </v>
      </c>
      <c r="S19" s="82" t="str">
        <f>'1. Mill info &amp; Contact data'!S34</f>
        <v xml:space="preserve">Grade </v>
      </c>
      <c r="T19" s="82" t="str">
        <f>'1. Mill info &amp; Contact data'!T34</f>
        <v xml:space="preserve">Grade </v>
      </c>
      <c r="U19" s="338"/>
      <c r="V19" s="339"/>
      <c r="W19" s="339"/>
      <c r="X19" s="340"/>
      <c r="AA19" t="b">
        <f t="array" ref="AA19">AND(Z20:Z23=FALSE,Z24:Z25=FALSE,Z26:Z27=FALSE)</f>
        <v>0</v>
      </c>
    </row>
    <row r="20" spans="1:27" ht="54.75" customHeight="1" x14ac:dyDescent="0.25">
      <c r="B20" s="609" t="s">
        <v>361</v>
      </c>
      <c r="C20" s="610"/>
      <c r="D20" s="610"/>
      <c r="E20" s="611"/>
      <c r="F20" s="246"/>
      <c r="G20" s="246"/>
      <c r="H20" s="246"/>
      <c r="I20" s="246"/>
      <c r="J20" s="246"/>
      <c r="K20" s="246"/>
      <c r="L20" s="246"/>
      <c r="M20" s="246"/>
      <c r="N20" s="246"/>
      <c r="O20" s="246"/>
      <c r="P20" s="246"/>
      <c r="Q20" s="246"/>
      <c r="R20" s="246"/>
      <c r="S20" s="246"/>
      <c r="T20" s="246"/>
      <c r="U20" s="338"/>
      <c r="V20" s="339"/>
      <c r="W20" s="339"/>
      <c r="X20" s="340"/>
      <c r="Y20" s="129"/>
      <c r="Z20" t="b">
        <f>ISBLANK(F20)</f>
        <v>1</v>
      </c>
    </row>
    <row r="21" spans="1:27" ht="36.75" customHeight="1" x14ac:dyDescent="0.25">
      <c r="B21" s="609" t="s">
        <v>362</v>
      </c>
      <c r="C21" s="610"/>
      <c r="D21" s="610"/>
      <c r="E21" s="611"/>
      <c r="F21" s="246"/>
      <c r="G21" s="246"/>
      <c r="H21" s="246"/>
      <c r="I21" s="246"/>
      <c r="J21" s="246"/>
      <c r="K21" s="246"/>
      <c r="L21" s="246"/>
      <c r="M21" s="246"/>
      <c r="N21" s="246"/>
      <c r="O21" s="246"/>
      <c r="P21" s="246"/>
      <c r="Q21" s="246"/>
      <c r="R21" s="246"/>
      <c r="S21" s="246"/>
      <c r="T21" s="246"/>
      <c r="U21" s="338"/>
      <c r="V21" s="339"/>
      <c r="W21" s="339"/>
      <c r="X21" s="340"/>
      <c r="Y21" s="129"/>
      <c r="Z21" t="b">
        <f t="shared" ref="Z21:Z27" si="0">ISBLANK(F21)</f>
        <v>1</v>
      </c>
    </row>
    <row r="22" spans="1:27" ht="24" customHeight="1" x14ac:dyDescent="0.25">
      <c r="B22" s="624" t="s">
        <v>405</v>
      </c>
      <c r="C22" s="610"/>
      <c r="D22" s="610"/>
      <c r="E22" s="611"/>
      <c r="F22" s="246"/>
      <c r="G22" s="246"/>
      <c r="H22" s="246"/>
      <c r="I22" s="246"/>
      <c r="J22" s="246"/>
      <c r="K22" s="246"/>
      <c r="L22" s="246"/>
      <c r="M22" s="246"/>
      <c r="N22" s="246"/>
      <c r="O22" s="246"/>
      <c r="P22" s="246"/>
      <c r="Q22" s="246"/>
      <c r="R22" s="246"/>
      <c r="S22" s="246"/>
      <c r="T22" s="246"/>
      <c r="U22" s="338"/>
      <c r="V22" s="339"/>
      <c r="W22" s="339"/>
      <c r="X22" s="340"/>
      <c r="Z22" t="b">
        <f t="shared" si="0"/>
        <v>1</v>
      </c>
    </row>
    <row r="23" spans="1:27" ht="42" customHeight="1" x14ac:dyDescent="0.25">
      <c r="B23" s="624" t="s">
        <v>406</v>
      </c>
      <c r="C23" s="610"/>
      <c r="D23" s="610"/>
      <c r="E23" s="611"/>
      <c r="F23" s="246"/>
      <c r="G23" s="246"/>
      <c r="H23" s="246"/>
      <c r="I23" s="246"/>
      <c r="J23" s="246"/>
      <c r="K23" s="246"/>
      <c r="L23" s="246"/>
      <c r="M23" s="246"/>
      <c r="N23" s="246"/>
      <c r="O23" s="246"/>
      <c r="P23" s="246"/>
      <c r="Q23" s="246"/>
      <c r="R23" s="246"/>
      <c r="S23" s="246"/>
      <c r="T23" s="246"/>
      <c r="U23" s="338"/>
      <c r="V23" s="339"/>
      <c r="W23" s="339"/>
      <c r="X23" s="340"/>
      <c r="Z23" t="b">
        <f t="shared" si="0"/>
        <v>1</v>
      </c>
    </row>
    <row r="24" spans="1:27" ht="27" customHeight="1" x14ac:dyDescent="0.25">
      <c r="B24" s="609" t="s">
        <v>363</v>
      </c>
      <c r="C24" s="610"/>
      <c r="D24" s="610"/>
      <c r="E24" s="611"/>
      <c r="F24" s="247"/>
      <c r="G24" s="246"/>
      <c r="H24" s="246"/>
      <c r="I24" s="246"/>
      <c r="J24" s="246"/>
      <c r="K24" s="246"/>
      <c r="L24" s="246"/>
      <c r="M24" s="246"/>
      <c r="N24" s="246"/>
      <c r="O24" s="246"/>
      <c r="P24" s="246"/>
      <c r="Q24" s="246"/>
      <c r="R24" s="246"/>
      <c r="S24" s="246"/>
      <c r="T24" s="246"/>
      <c r="U24" s="338"/>
      <c r="V24" s="339"/>
      <c r="W24" s="339"/>
      <c r="X24" s="340"/>
      <c r="Z24" t="b">
        <f t="shared" si="0"/>
        <v>1</v>
      </c>
    </row>
    <row r="25" spans="1:27" ht="24.95" customHeight="1" x14ac:dyDescent="0.25">
      <c r="B25" s="609" t="s">
        <v>364</v>
      </c>
      <c r="C25" s="610"/>
      <c r="D25" s="610"/>
      <c r="E25" s="611"/>
      <c r="F25" s="246"/>
      <c r="G25" s="246"/>
      <c r="H25" s="246"/>
      <c r="I25" s="246"/>
      <c r="J25" s="246"/>
      <c r="K25" s="246"/>
      <c r="L25" s="246"/>
      <c r="M25" s="246"/>
      <c r="N25" s="246"/>
      <c r="O25" s="246"/>
      <c r="P25" s="246"/>
      <c r="Q25" s="246"/>
      <c r="R25" s="246"/>
      <c r="S25" s="246"/>
      <c r="T25" s="246"/>
      <c r="U25" s="338"/>
      <c r="V25" s="339"/>
      <c r="W25" s="339"/>
      <c r="X25" s="340"/>
      <c r="Z25" t="b">
        <f t="shared" si="0"/>
        <v>1</v>
      </c>
    </row>
    <row r="26" spans="1:27" ht="18.75" customHeight="1" x14ac:dyDescent="0.25">
      <c r="A26" s="44"/>
      <c r="B26" s="229" t="s">
        <v>365</v>
      </c>
      <c r="C26" s="127"/>
      <c r="D26" s="127"/>
      <c r="E26" s="128"/>
      <c r="F26" s="246"/>
      <c r="G26" s="246"/>
      <c r="H26" s="246"/>
      <c r="I26" s="246"/>
      <c r="J26" s="246"/>
      <c r="K26" s="246"/>
      <c r="L26" s="246"/>
      <c r="M26" s="246"/>
      <c r="N26" s="246"/>
      <c r="O26" s="246"/>
      <c r="P26" s="246"/>
      <c r="Q26" s="246"/>
      <c r="R26" s="246"/>
      <c r="S26" s="246"/>
      <c r="T26" s="246"/>
      <c r="U26" s="338"/>
      <c r="V26" s="339"/>
      <c r="W26" s="339"/>
      <c r="X26" s="340"/>
      <c r="Z26" t="b">
        <f t="shared" si="0"/>
        <v>1</v>
      </c>
    </row>
    <row r="27" spans="1:27" ht="36.6" customHeight="1" x14ac:dyDescent="0.25">
      <c r="B27" s="609" t="s">
        <v>366</v>
      </c>
      <c r="C27" s="610"/>
      <c r="D27" s="610"/>
      <c r="E27" s="611"/>
      <c r="F27" s="246"/>
      <c r="G27" s="246"/>
      <c r="H27" s="246"/>
      <c r="I27" s="246"/>
      <c r="J27" s="246"/>
      <c r="K27" s="246"/>
      <c r="L27" s="246"/>
      <c r="M27" s="246"/>
      <c r="N27" s="246"/>
      <c r="O27" s="246"/>
      <c r="P27" s="246"/>
      <c r="Q27" s="246"/>
      <c r="R27" s="246"/>
      <c r="S27" s="246"/>
      <c r="T27" s="246"/>
      <c r="U27" s="338"/>
      <c r="V27" s="339"/>
      <c r="W27" s="339"/>
      <c r="X27" s="340"/>
      <c r="Z27" t="b">
        <f t="shared" si="0"/>
        <v>1</v>
      </c>
    </row>
    <row r="28" spans="1:27" ht="33" customHeight="1" x14ac:dyDescent="0.25"/>
    <row r="29" spans="1:27" ht="33" customHeight="1" thickBot="1" x14ac:dyDescent="0.35">
      <c r="A29" s="13" t="s">
        <v>367</v>
      </c>
      <c r="B29" s="131" t="s">
        <v>368</v>
      </c>
      <c r="C29" s="131"/>
      <c r="D29" s="131"/>
    </row>
    <row r="30" spans="1:27" ht="33" customHeight="1" thickTop="1" thickBot="1" x14ac:dyDescent="0.3"/>
    <row r="31" spans="1:27" ht="33" customHeight="1" thickBot="1" x14ac:dyDescent="0.3">
      <c r="B31" s="633" t="s">
        <v>369</v>
      </c>
      <c r="C31" s="634"/>
      <c r="D31" s="634"/>
      <c r="E31" s="635"/>
      <c r="F31" s="349" t="str">
        <f>IF('1. Mill info &amp; Contact data'!F18=0,"",'1. Mill info &amp; Contact data'!F18)</f>
        <v xml:space="preserve">Mill Name </v>
      </c>
      <c r="G31" s="350"/>
      <c r="H31" s="351"/>
      <c r="I31" s="349" t="str">
        <f>IF('1. Mill info &amp; Contact data'!I18=0,"",'1. Mill info &amp; Contact data'!I18)</f>
        <v/>
      </c>
      <c r="J31" s="350"/>
      <c r="K31" s="351"/>
      <c r="L31" s="349" t="str">
        <f>IF('1. Mill info &amp; Contact data'!L18=0,"",'1. Mill info &amp; Contact data'!L18)</f>
        <v/>
      </c>
      <c r="M31" s="350"/>
      <c r="N31" s="351"/>
      <c r="O31" s="349" t="str">
        <f>IF('1. Mill info &amp; Contact data'!O18=0,"",'1. Mill info &amp; Contact data'!O18)</f>
        <v/>
      </c>
      <c r="P31" s="350"/>
      <c r="Q31" s="351"/>
      <c r="R31" s="349" t="str">
        <f>IF('1. Mill info &amp; Contact data'!R18=0,"",'1. Mill info &amp; Contact data'!R18)</f>
        <v/>
      </c>
      <c r="S31" s="350"/>
      <c r="T31" s="351"/>
      <c r="U31" s="349" t="s">
        <v>65</v>
      </c>
      <c r="V31" s="350"/>
      <c r="W31" s="350"/>
      <c r="X31" s="351"/>
    </row>
    <row r="32" spans="1:27" ht="33" customHeight="1" thickBot="1" x14ac:dyDescent="0.3">
      <c r="B32" s="636"/>
      <c r="C32" s="637"/>
      <c r="D32" s="637"/>
      <c r="E32" s="638"/>
      <c r="F32" s="82" t="str">
        <f>'1. Mill info &amp; Contact data'!F34</f>
        <v xml:space="preserve">Grade </v>
      </c>
      <c r="G32" s="82" t="str">
        <f>'1. Mill info &amp; Contact data'!G34</f>
        <v xml:space="preserve">Grade </v>
      </c>
      <c r="H32" s="82" t="str">
        <f>'1. Mill info &amp; Contact data'!H34</f>
        <v xml:space="preserve">Grade </v>
      </c>
      <c r="I32" s="82" t="str">
        <f>'1. Mill info &amp; Contact data'!I34</f>
        <v xml:space="preserve">Grade </v>
      </c>
      <c r="J32" s="82" t="str">
        <f>'1. Mill info &amp; Contact data'!J34</f>
        <v xml:space="preserve">Grade </v>
      </c>
      <c r="K32" s="82" t="str">
        <f>'1. Mill info &amp; Contact data'!K34</f>
        <v xml:space="preserve">Grade </v>
      </c>
      <c r="L32" s="82" t="str">
        <f>'1. Mill info &amp; Contact data'!L34</f>
        <v xml:space="preserve">Grade </v>
      </c>
      <c r="M32" s="82" t="str">
        <f>'1. Mill info &amp; Contact data'!M34</f>
        <v xml:space="preserve">Grade </v>
      </c>
      <c r="N32" s="82" t="str">
        <f>'1. Mill info &amp; Contact data'!N34</f>
        <v xml:space="preserve">Grade </v>
      </c>
      <c r="O32" s="82" t="str">
        <f>'1. Mill info &amp; Contact data'!O34</f>
        <v xml:space="preserve">Grade </v>
      </c>
      <c r="P32" s="82" t="str">
        <f>'1. Mill info &amp; Contact data'!P34</f>
        <v xml:space="preserve">Grade </v>
      </c>
      <c r="Q32" s="82" t="str">
        <f>'1. Mill info &amp; Contact data'!Q34</f>
        <v xml:space="preserve">Grade </v>
      </c>
      <c r="R32" s="82" t="str">
        <f>'1. Mill info &amp; Contact data'!R34</f>
        <v xml:space="preserve">Grade </v>
      </c>
      <c r="S32" s="82" t="str">
        <f>'1. Mill info &amp; Contact data'!S34</f>
        <v xml:space="preserve">Grade </v>
      </c>
      <c r="T32" s="82" t="str">
        <f>'1. Mill info &amp; Contact data'!T34</f>
        <v xml:space="preserve">Grade </v>
      </c>
      <c r="U32" s="338"/>
      <c r="V32" s="339"/>
      <c r="W32" s="339"/>
      <c r="X32" s="340"/>
      <c r="AA32" t="b" cm="1">
        <f t="array" ref="AA32">AND(Z33:Z39=FALSE)</f>
        <v>0</v>
      </c>
    </row>
    <row r="33" spans="1:26" ht="56.25" customHeight="1" x14ac:dyDescent="0.25">
      <c r="B33" s="612" t="s">
        <v>370</v>
      </c>
      <c r="C33" s="613"/>
      <c r="D33" s="613"/>
      <c r="E33" s="614"/>
      <c r="F33" s="246"/>
      <c r="G33" s="246"/>
      <c r="H33" s="246"/>
      <c r="I33" s="246"/>
      <c r="J33" s="246"/>
      <c r="K33" s="246"/>
      <c r="L33" s="246"/>
      <c r="M33" s="246"/>
      <c r="N33" s="246"/>
      <c r="O33" s="246"/>
      <c r="P33" s="246"/>
      <c r="Q33" s="246"/>
      <c r="R33" s="246"/>
      <c r="S33" s="246"/>
      <c r="T33" s="246"/>
      <c r="U33" s="338"/>
      <c r="V33" s="339"/>
      <c r="W33" s="339"/>
      <c r="X33" s="340"/>
      <c r="Z33" t="b">
        <f>ISBLANK(F33)</f>
        <v>1</v>
      </c>
    </row>
    <row r="34" spans="1:26" ht="29.25" customHeight="1" x14ac:dyDescent="0.25">
      <c r="B34" s="609" t="s">
        <v>371</v>
      </c>
      <c r="C34" s="610"/>
      <c r="D34" s="610"/>
      <c r="E34" s="611"/>
      <c r="F34" s="246"/>
      <c r="G34" s="246"/>
      <c r="H34" s="246"/>
      <c r="I34" s="246"/>
      <c r="J34" s="246"/>
      <c r="K34" s="246"/>
      <c r="L34" s="246"/>
      <c r="M34" s="246"/>
      <c r="N34" s="246"/>
      <c r="O34" s="246"/>
      <c r="P34" s="246"/>
      <c r="Q34" s="246"/>
      <c r="R34" s="246"/>
      <c r="S34" s="246"/>
      <c r="T34" s="246"/>
      <c r="U34" s="338"/>
      <c r="V34" s="339"/>
      <c r="W34" s="339"/>
      <c r="X34" s="340"/>
      <c r="Z34" t="b">
        <f t="shared" ref="Z34:Z39" si="1">ISBLANK(F34)</f>
        <v>1</v>
      </c>
    </row>
    <row r="35" spans="1:26" ht="30.75" customHeight="1" x14ac:dyDescent="0.25">
      <c r="B35" s="609" t="s">
        <v>372</v>
      </c>
      <c r="C35" s="610"/>
      <c r="D35" s="610"/>
      <c r="E35" s="611"/>
      <c r="F35" s="246"/>
      <c r="G35" s="246"/>
      <c r="H35" s="246"/>
      <c r="I35" s="246"/>
      <c r="J35" s="246"/>
      <c r="K35" s="246"/>
      <c r="L35" s="246"/>
      <c r="M35" s="246"/>
      <c r="N35" s="246"/>
      <c r="O35" s="246"/>
      <c r="P35" s="246"/>
      <c r="Q35" s="246"/>
      <c r="R35" s="246"/>
      <c r="S35" s="246"/>
      <c r="T35" s="246"/>
      <c r="U35" s="338"/>
      <c r="V35" s="339"/>
      <c r="W35" s="339"/>
      <c r="X35" s="340"/>
      <c r="Z35" t="b">
        <f t="shared" si="1"/>
        <v>1</v>
      </c>
    </row>
    <row r="36" spans="1:26" ht="30.75" customHeight="1" x14ac:dyDescent="0.25">
      <c r="A36" s="121"/>
      <c r="B36" s="609" t="s">
        <v>376</v>
      </c>
      <c r="C36" s="610"/>
      <c r="D36" s="610"/>
      <c r="E36" s="611"/>
      <c r="F36" s="246"/>
      <c r="G36" s="246"/>
      <c r="H36" s="246"/>
      <c r="I36" s="246"/>
      <c r="J36" s="246"/>
      <c r="K36" s="246"/>
      <c r="L36" s="246"/>
      <c r="M36" s="246"/>
      <c r="N36" s="246"/>
      <c r="O36" s="246"/>
      <c r="P36" s="246"/>
      <c r="Q36" s="246"/>
      <c r="R36" s="246"/>
      <c r="S36" s="246"/>
      <c r="T36" s="246"/>
      <c r="U36" s="261"/>
      <c r="V36" s="262"/>
      <c r="W36" s="262"/>
      <c r="X36" s="263"/>
      <c r="Z36" t="b">
        <f t="shared" si="1"/>
        <v>1</v>
      </c>
    </row>
    <row r="37" spans="1:26" ht="40.5" customHeight="1" x14ac:dyDescent="0.25">
      <c r="B37" s="612" t="s">
        <v>407</v>
      </c>
      <c r="C37" s="613"/>
      <c r="D37" s="613"/>
      <c r="E37" s="614"/>
      <c r="F37" s="246"/>
      <c r="G37" s="246"/>
      <c r="H37" s="246"/>
      <c r="I37" s="246"/>
      <c r="J37" s="246"/>
      <c r="K37" s="246"/>
      <c r="L37" s="246"/>
      <c r="M37" s="246"/>
      <c r="N37" s="246"/>
      <c r="O37" s="246"/>
      <c r="P37" s="246"/>
      <c r="Q37" s="246"/>
      <c r="R37" s="246"/>
      <c r="S37" s="246"/>
      <c r="T37" s="246"/>
      <c r="U37" s="338"/>
      <c r="V37" s="339"/>
      <c r="W37" s="339"/>
      <c r="X37" s="340"/>
      <c r="Z37" t="b">
        <f t="shared" si="1"/>
        <v>1</v>
      </c>
    </row>
    <row r="38" spans="1:26" ht="25.5" customHeight="1" x14ac:dyDescent="0.25">
      <c r="B38" s="609" t="s">
        <v>373</v>
      </c>
      <c r="C38" s="610"/>
      <c r="D38" s="610"/>
      <c r="E38" s="611"/>
      <c r="F38" s="246"/>
      <c r="G38" s="246"/>
      <c r="H38" s="246"/>
      <c r="I38" s="246"/>
      <c r="J38" s="246"/>
      <c r="K38" s="246"/>
      <c r="L38" s="246"/>
      <c r="M38" s="246"/>
      <c r="N38" s="246"/>
      <c r="O38" s="246"/>
      <c r="P38" s="246"/>
      <c r="Q38" s="246"/>
      <c r="R38" s="246"/>
      <c r="S38" s="246"/>
      <c r="T38" s="246"/>
      <c r="U38" s="180"/>
      <c r="V38" s="172"/>
      <c r="W38" s="172"/>
      <c r="X38" s="173"/>
      <c r="Z38" t="b">
        <f t="shared" si="1"/>
        <v>1</v>
      </c>
    </row>
    <row r="39" spans="1:26" ht="49.5" customHeight="1" x14ac:dyDescent="0.25">
      <c r="B39" s="609" t="s">
        <v>374</v>
      </c>
      <c r="C39" s="610"/>
      <c r="D39" s="610"/>
      <c r="E39" s="611"/>
      <c r="F39" s="246"/>
      <c r="G39" s="246"/>
      <c r="H39" s="246"/>
      <c r="I39" s="246"/>
      <c r="J39" s="246"/>
      <c r="K39" s="246"/>
      <c r="L39" s="246"/>
      <c r="M39" s="246"/>
      <c r="N39" s="246"/>
      <c r="O39" s="246"/>
      <c r="P39" s="246"/>
      <c r="Q39" s="246"/>
      <c r="R39" s="246"/>
      <c r="S39" s="246"/>
      <c r="T39" s="246"/>
      <c r="U39" s="338"/>
      <c r="V39" s="339"/>
      <c r="W39" s="339"/>
      <c r="X39" s="340"/>
      <c r="Z39" t="b">
        <f t="shared" si="1"/>
        <v>1</v>
      </c>
    </row>
    <row r="41" spans="1:26" x14ac:dyDescent="0.25">
      <c r="A41" s="130"/>
    </row>
  </sheetData>
  <sheetProtection algorithmName="SHA-512" hashValue="7ZkgCLloezQh8ErTMVvWn5xJD+IZcOKl5HXKtfzs6kGzjLudc456/P0DEx14/JCqpqwtojABDjGTsZNHZtC60Q==" saltValue="rAWbbVEVK849WiTAyN++/w==" spinCount="100000" sheet="1" objects="1" scenarios="1"/>
  <mergeCells count="53">
    <mergeCell ref="B39:E39"/>
    <mergeCell ref="U37:X37"/>
    <mergeCell ref="U39:X39"/>
    <mergeCell ref="B38:E38"/>
    <mergeCell ref="R31:T31"/>
    <mergeCell ref="U31:X31"/>
    <mergeCell ref="U32:X32"/>
    <mergeCell ref="U34:X34"/>
    <mergeCell ref="U35:X35"/>
    <mergeCell ref="U33:X33"/>
    <mergeCell ref="B35:E35"/>
    <mergeCell ref="B31:E32"/>
    <mergeCell ref="B34:E34"/>
    <mergeCell ref="B37:E37"/>
    <mergeCell ref="O31:Q31"/>
    <mergeCell ref="F31:H31"/>
    <mergeCell ref="U24:X24"/>
    <mergeCell ref="O18:Q18"/>
    <mergeCell ref="U20:X20"/>
    <mergeCell ref="B18:E19"/>
    <mergeCell ref="F18:H18"/>
    <mergeCell ref="R18:T18"/>
    <mergeCell ref="U18:X18"/>
    <mergeCell ref="U19:X19"/>
    <mergeCell ref="H5:M6"/>
    <mergeCell ref="B27:E27"/>
    <mergeCell ref="B24:E24"/>
    <mergeCell ref="U27:X27"/>
    <mergeCell ref="B21:E21"/>
    <mergeCell ref="B25:E25"/>
    <mergeCell ref="U25:X25"/>
    <mergeCell ref="U26:X26"/>
    <mergeCell ref="U22:X22"/>
    <mergeCell ref="U23:X23"/>
    <mergeCell ref="U21:X21"/>
    <mergeCell ref="B22:E22"/>
    <mergeCell ref="B23:E23"/>
    <mergeCell ref="B10:G10"/>
    <mergeCell ref="I13:L13"/>
    <mergeCell ref="I14:L14"/>
    <mergeCell ref="B36:E36"/>
    <mergeCell ref="I12:L12"/>
    <mergeCell ref="I7:L7"/>
    <mergeCell ref="I8:L8"/>
    <mergeCell ref="I9:L9"/>
    <mergeCell ref="I10:L10"/>
    <mergeCell ref="B20:E20"/>
    <mergeCell ref="I18:K18"/>
    <mergeCell ref="L18:N18"/>
    <mergeCell ref="I31:K31"/>
    <mergeCell ref="L31:N31"/>
    <mergeCell ref="B33:E33"/>
    <mergeCell ref="B11:H11"/>
  </mergeCells>
  <dataValidations count="1">
    <dataValidation type="list" allowBlank="1" showInputMessage="1" showErrorMessage="1" sqref="F33:T39 F20:T27" xr:uid="{00000000-0002-0000-0800-000001000000}">
      <formula1>"Yes,No,N/A"</formula1>
    </dataValidation>
  </dataValidations>
  <pageMargins left="0.7" right="0.7" top="0.75" bottom="0.75" header="0.3" footer="0.3"/>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40d9a01-bc9c-4252-bed9-82e51571607b" xsi:nil="true"/>
    <lcf76f155ced4ddcb4097134ff3c332f xmlns="c5476d2a-f136-4221-91c2-2e2d442e9745">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D3E364216CE09429F6CB7C975C7B2E4" ma:contentTypeVersion="11" ma:contentTypeDescription="Create a new document." ma:contentTypeScope="" ma:versionID="68f9a6687f29631792241aac378f15e1">
  <xsd:schema xmlns:xsd="http://www.w3.org/2001/XMLSchema" xmlns:xs="http://www.w3.org/2001/XMLSchema" xmlns:p="http://schemas.microsoft.com/office/2006/metadata/properties" xmlns:ns2="c5476d2a-f136-4221-91c2-2e2d442e9745" xmlns:ns3="340d9a01-bc9c-4252-bed9-82e51571607b" targetNamespace="http://schemas.microsoft.com/office/2006/metadata/properties" ma:root="true" ma:fieldsID="2be8810ce1aef812037e697a2946be26" ns2:_="" ns3:_="">
    <xsd:import namespace="c5476d2a-f136-4221-91c2-2e2d442e9745"/>
    <xsd:import namespace="340d9a01-bc9c-4252-bed9-82e51571607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476d2a-f136-4221-91c2-2e2d442e97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05430b9-e0c3-436a-8213-3ed8eec0615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0d9a01-bc9c-4252-bed9-82e51571607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613581b-9a5c-4006-a8dc-dddab2274073}" ma:internalName="TaxCatchAll" ma:showField="CatchAllData" ma:web="7589c47b-02cf-416e-b5c2-30d5c049d5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1447C1-460A-4700-A146-8934E2EFC4BE}">
  <ds:schemaRefs>
    <ds:schemaRef ds:uri="http://schemas.microsoft.com/sharepoint/v3/contenttype/forms"/>
  </ds:schemaRefs>
</ds:datastoreItem>
</file>

<file path=customXml/itemProps2.xml><?xml version="1.0" encoding="utf-8"?>
<ds:datastoreItem xmlns:ds="http://schemas.openxmlformats.org/officeDocument/2006/customXml" ds:itemID="{2F5997E8-EFF6-4EC3-B598-054C0FB93E04}">
  <ds:schemaRefs>
    <ds:schemaRef ds:uri="http://purl.org/dc/dcmitype/"/>
    <ds:schemaRef ds:uri="c5476d2a-f136-4221-91c2-2e2d442e9745"/>
    <ds:schemaRef ds:uri="http://schemas.openxmlformats.org/package/2006/metadata/core-properties"/>
    <ds:schemaRef ds:uri="http://purl.org/dc/elements/1.1/"/>
    <ds:schemaRef ds:uri="http://schemas.microsoft.com/office/2006/documentManagement/types"/>
    <ds:schemaRef ds:uri="http://www.w3.org/XML/1998/namespace"/>
    <ds:schemaRef ds:uri="http://purl.org/dc/terms/"/>
    <ds:schemaRef ds:uri="http://schemas.microsoft.com/office/2006/metadata/properties"/>
    <ds:schemaRef ds:uri="http://schemas.microsoft.com/office/infopath/2007/PartnerControls"/>
    <ds:schemaRef ds:uri="340d9a01-bc9c-4252-bed9-82e51571607b"/>
  </ds:schemaRefs>
</ds:datastoreItem>
</file>

<file path=customXml/itemProps3.xml><?xml version="1.0" encoding="utf-8"?>
<ds:datastoreItem xmlns:ds="http://schemas.openxmlformats.org/officeDocument/2006/customXml" ds:itemID="{D3910C9E-4CA5-4E4F-92B5-BA93AAABE0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476d2a-f136-4221-91c2-2e2d442e9745"/>
    <ds:schemaRef ds:uri="340d9a01-bc9c-4252-bed9-82e5157160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eab37f0-91c6-47e3-9c00-fe8544bd272e}" enabled="0" method="" siteId="{9eab37f0-91c6-47e3-9c00-fe8544bd272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0. Introduction &amp; UPM contacts</vt:lpstr>
      <vt:lpstr>Data Summary </vt:lpstr>
      <vt:lpstr>1. Mill info &amp; Contact data</vt:lpstr>
      <vt:lpstr>2. Environmental performance</vt:lpstr>
      <vt:lpstr>3. Wood sourcing practices</vt:lpstr>
      <vt:lpstr>4. Transportation</vt:lpstr>
      <vt:lpstr>5. Social responsibility</vt:lpstr>
      <vt:lpstr>6. Regulatory Compliance</vt:lpstr>
      <vt:lpstr>'0. Introduction &amp; UPM contacts'!Print_Area</vt:lpstr>
      <vt:lpstr>'1. Mill info &amp; Contact data'!Print_Area</vt:lpstr>
      <vt:lpstr>'2. Environmental performance'!Print_Area</vt:lpstr>
      <vt:lpstr>'3. Wood sourcing practices'!Print_Area</vt:lpstr>
      <vt:lpstr>'4. Transportation'!Print_Area</vt:lpstr>
    </vt:vector>
  </TitlesOfParts>
  <Manager/>
  <Company>UPM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Leena Hytönen, UPM</dc:creator>
  <cp:keywords/>
  <dc:description/>
  <cp:lastModifiedBy>Miia Härkönen, UPM</cp:lastModifiedBy>
  <cp:revision/>
  <dcterms:created xsi:type="dcterms:W3CDTF">2014-11-05T09:52:41Z</dcterms:created>
  <dcterms:modified xsi:type="dcterms:W3CDTF">2024-12-19T11:39:30Z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0x010100CD3E364216CE09429F6CB7C975C7B2E4</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ediaServiceImageTags">
    <vt:lpwstr/>
  </property>
</Properties>
</file>